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20" windowWidth="17325" windowHeight="1125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<sst xmlns="http://schemas.openxmlformats.org/spreadsheetml/2006/main" count="33" uniqueCount="31">
  <si>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#1</t>
  </si>
  <si>
    <t>#2</t>
  </si>
  <si>
    <t>#3</t>
  </si>
  <si>
    <t>#4</t>
  </si>
  <si>
    <t>#5</t>
  </si>
  <si>
    <t>#7</t>
  </si>
  <si>
    <t>#8</t>
  </si>
  <si>
    <t>#10</t>
  </si>
  <si>
    <t>Average</t>
  </si>
  <si>
    <t>SiO2</t>
  </si>
  <si>
    <t>Al2O3</t>
  </si>
  <si>
    <t>CaO</t>
  </si>
  <si>
    <t>SnO2</t>
  </si>
  <si>
    <t>Totals</t>
  </si>
  <si>
    <t>Si</t>
  </si>
  <si>
    <t>Al</t>
  </si>
  <si>
    <t>Ca</t>
  </si>
  <si>
    <t>Sn</t>
  </si>
  <si>
    <t>Cation numbers normalized to 19 Oxygens</t>
  </si>
  <si>
    <t>Analysis</t>
  </si>
  <si>
    <t>StDev</t>
  </si>
  <si>
    <t>ACN</t>
  </si>
  <si>
    <t>NCN</t>
  </si>
  <si>
    <t>CNISF*</t>
  </si>
  <si>
    <r>
      <t>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</si>
  <si>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t>Calculated chemistry:</t>
  </si>
  <si>
    <t>Ideal chemistry:</t>
  </si>
  <si>
    <r>
      <t>Ca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Sn</t>
    </r>
    <r>
      <rPr>
        <vertAlign val="superscript"/>
        <sz val="12"/>
        <rFont val="Times New Roman"/>
        <family val="1"/>
      </rPr>
      <t>4+</t>
    </r>
    <r>
      <rPr>
        <sz val="12"/>
        <rFont val="Times New Roman"/>
        <family val="1"/>
      </rPr>
      <t>Al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Si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18</t>
    </r>
    <r>
      <rPr>
        <sz val="12"/>
        <rFont val="Times New Roman"/>
        <family val="1"/>
      </rPr>
      <t>(OH)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·2H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</si>
  <si>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Ca</t>
    </r>
    <r>
      <rPr>
        <vertAlign val="subscript"/>
        <sz val="12"/>
        <rFont val="Times New Roman"/>
        <family val="1"/>
      </rPr>
      <t>2.00</t>
    </r>
    <r>
      <rPr>
        <sz val="12"/>
        <rFont val="Times New Roman"/>
        <family val="1"/>
      </rPr>
      <t>Sn</t>
    </r>
    <r>
      <rPr>
        <vertAlign val="superscript"/>
        <sz val="12"/>
        <rFont val="Times New Roman"/>
        <family val="1"/>
      </rPr>
      <t>4+</t>
    </r>
    <r>
      <rPr>
        <vertAlign val="subscript"/>
        <sz val="12"/>
        <rFont val="Times New Roman"/>
        <family val="1"/>
      </rPr>
      <t>1.00</t>
    </r>
    <r>
      <rPr>
        <sz val="12"/>
        <rFont val="Times New Roman"/>
        <family val="1"/>
      </rPr>
      <t>Al</t>
    </r>
    <r>
      <rPr>
        <vertAlign val="subscript"/>
        <sz val="12"/>
        <rFont val="Times New Roman"/>
        <family val="1"/>
      </rPr>
      <t>2.00</t>
    </r>
    <r>
      <rPr>
        <sz val="12"/>
        <rFont val="Times New Roman"/>
        <family val="1"/>
      </rPr>
      <t>Si</t>
    </r>
    <r>
      <rPr>
        <vertAlign val="subscript"/>
        <sz val="12"/>
        <rFont val="Times New Roman"/>
        <family val="1"/>
      </rPr>
      <t>6.00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18</t>
    </r>
    <r>
      <rPr>
        <sz val="12"/>
        <rFont val="Times New Roman"/>
        <family val="1"/>
      </rPr>
      <t>(OH)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·2H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</si>
  <si>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t>eakerite</t>
  </si>
  <si>
    <t>R060319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</si>
</sst>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Courier New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K26" sqref="K26"/>
    </sheetView>
  </sheetViews>
  <sheetFormatPr defaultColWidth="9.00390625" defaultRowHeight="13.5"/>
  <cols>
    <col min="1" max="1" width="9.00390625" style="1" customWidth="1"/>
    <col min="2" max="9" width="6.625" style="1" customWidth="1"/>
    <col min="10" max="10" width="3.125" style="1" customWidth="1"/>
    <col min="11" max="11" width="7.875" style="1" customWidth="1"/>
    <col min="12" max="13" width="6.625" style="1" customWidth="1"/>
    <col min="14" max="14" width="6.375" style="1" customWidth="1"/>
    <col min="15" max="15" width="6.625" style="1" customWidth="1"/>
    <col min="16" max="16384" width="9.00390625" style="1" customWidth="1"/>
  </cols>
  <sheetData>
    <row r="1" ht="18.75">
      <c r="A1" s="18" t="s">
        <v>29</v>
      </c>
    </row>
    <row r="2" ht="18.75">
      <c r="A2" s="18" t="s">
        <v>30</v>
      </c>
    </row>
    <row r="3" spans="1:12" ht="12.75">
      <c r="A3" s="2" t="s">
        <v>19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15"/>
      <c r="K3" s="3" t="s">
        <v>8</v>
      </c>
      <c r="L3" s="3" t="s">
        <v>20</v>
      </c>
    </row>
    <row r="4" spans="1:12" ht="12.75">
      <c r="A4" s="4" t="s">
        <v>9</v>
      </c>
      <c r="B4" s="5">
        <v>44.7</v>
      </c>
      <c r="C4" s="5">
        <v>44.93</v>
      </c>
      <c r="D4" s="5">
        <v>45.09</v>
      </c>
      <c r="E4" s="5">
        <v>44.16</v>
      </c>
      <c r="F4" s="5">
        <v>44.81</v>
      </c>
      <c r="G4" s="5">
        <v>44.97</v>
      </c>
      <c r="H4" s="5">
        <v>44.95</v>
      </c>
      <c r="I4" s="5">
        <v>45.14</v>
      </c>
      <c r="J4" s="7"/>
      <c r="K4" s="5">
        <f>AVERAGE(B4:I4)</f>
        <v>44.84374999999999</v>
      </c>
      <c r="L4" s="5">
        <f>STDEV(B4:I4)</f>
        <v>0.30992798702881946</v>
      </c>
    </row>
    <row r="5" spans="1:12" ht="12.75">
      <c r="A5" s="6" t="s">
        <v>10</v>
      </c>
      <c r="B5" s="7">
        <v>12.7</v>
      </c>
      <c r="C5" s="7">
        <v>12.66</v>
      </c>
      <c r="D5" s="7">
        <v>12.68</v>
      </c>
      <c r="E5" s="7">
        <v>12.77</v>
      </c>
      <c r="F5" s="7">
        <v>12.72</v>
      </c>
      <c r="G5" s="7">
        <v>12.84</v>
      </c>
      <c r="H5" s="7">
        <v>12.95</v>
      </c>
      <c r="I5" s="7">
        <v>12.92</v>
      </c>
      <c r="J5" s="7"/>
      <c r="K5" s="7">
        <f>AVERAGE(B5:I5)</f>
        <v>12.780000000000001</v>
      </c>
      <c r="L5" s="7">
        <f>STDEV(B5:I5)</f>
        <v>0.11122692377032134</v>
      </c>
    </row>
    <row r="6" spans="1:12" ht="12.75">
      <c r="A6" s="6" t="s">
        <v>11</v>
      </c>
      <c r="B6" s="7">
        <v>13.71</v>
      </c>
      <c r="C6" s="7">
        <v>13.62</v>
      </c>
      <c r="D6" s="7">
        <v>13.67</v>
      </c>
      <c r="E6" s="7">
        <v>13.56</v>
      </c>
      <c r="F6" s="7">
        <v>13.85</v>
      </c>
      <c r="G6" s="7">
        <v>13.6</v>
      </c>
      <c r="H6" s="7">
        <v>13.78</v>
      </c>
      <c r="I6" s="7">
        <v>13.78</v>
      </c>
      <c r="J6" s="7"/>
      <c r="K6" s="7">
        <f>AVERAGE(B6:I6)</f>
        <v>13.69625</v>
      </c>
      <c r="L6" s="7">
        <f>STDEV(B6:I6)</f>
        <v>0.10155048005821819</v>
      </c>
    </row>
    <row r="7" spans="1:12" ht="12.75">
      <c r="A7" s="6" t="s">
        <v>12</v>
      </c>
      <c r="B7" s="7">
        <v>18.9</v>
      </c>
      <c r="C7" s="7">
        <v>18.36</v>
      </c>
      <c r="D7" s="7">
        <v>18.33</v>
      </c>
      <c r="E7" s="7">
        <v>18.97</v>
      </c>
      <c r="F7" s="7">
        <v>18.76</v>
      </c>
      <c r="G7" s="7">
        <v>18.39</v>
      </c>
      <c r="H7" s="7">
        <v>18.72</v>
      </c>
      <c r="I7" s="7">
        <v>18.74</v>
      </c>
      <c r="J7" s="7"/>
      <c r="K7" s="7">
        <f>AVERAGE(B7:I7)</f>
        <v>18.646250000000002</v>
      </c>
      <c r="L7" s="7">
        <f>STDEV(B7:I7)</f>
        <v>0.25184675045378335</v>
      </c>
    </row>
    <row r="8" spans="1:12" ht="3.7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8" t="s">
        <v>13</v>
      </c>
      <c r="B9" s="9">
        <v>90</v>
      </c>
      <c r="C9" s="9">
        <v>89.56</v>
      </c>
      <c r="D9" s="9">
        <v>89.76</v>
      </c>
      <c r="E9" s="9">
        <v>89.46</v>
      </c>
      <c r="F9" s="9">
        <v>90.15</v>
      </c>
      <c r="G9" s="9">
        <v>89.8</v>
      </c>
      <c r="H9" s="9">
        <v>90.4</v>
      </c>
      <c r="I9" s="9">
        <v>90.57</v>
      </c>
      <c r="J9" s="7"/>
      <c r="K9" s="9">
        <f>AVERAGE(B9:I9)</f>
        <v>89.96249999999998</v>
      </c>
      <c r="L9" s="9">
        <f>STDEV(B9:I9)</f>
        <v>0.3926012153461986</v>
      </c>
    </row>
    <row r="10" spans="2:12" ht="12.75">
      <c r="B10" s="10"/>
      <c r="C10" s="10"/>
      <c r="D10" s="10"/>
      <c r="E10" s="10"/>
      <c r="F10" s="10"/>
      <c r="G10" s="10"/>
      <c r="H10" s="10"/>
      <c r="I10" s="10"/>
      <c r="J10" s="7"/>
      <c r="K10" s="10"/>
      <c r="L10" s="10"/>
    </row>
    <row r="11" spans="1:12" ht="14.25">
      <c r="A11" s="2" t="s">
        <v>24</v>
      </c>
      <c r="B11" s="11">
        <f>100-B9</f>
        <v>10</v>
      </c>
      <c r="C11" s="11">
        <f aca="true" t="shared" si="0" ref="C11:I11">100-C9</f>
        <v>10.439999999999998</v>
      </c>
      <c r="D11" s="11">
        <f t="shared" si="0"/>
        <v>10.239999999999995</v>
      </c>
      <c r="E11" s="11">
        <f t="shared" si="0"/>
        <v>10.540000000000006</v>
      </c>
      <c r="F11" s="11">
        <f t="shared" si="0"/>
        <v>9.849999999999994</v>
      </c>
      <c r="G11" s="11">
        <f t="shared" si="0"/>
        <v>10.200000000000003</v>
      </c>
      <c r="H11" s="11">
        <f t="shared" si="0"/>
        <v>9.599999999999994</v>
      </c>
      <c r="I11" s="11">
        <f t="shared" si="0"/>
        <v>9.430000000000007</v>
      </c>
      <c r="J11" s="7"/>
      <c r="K11" s="11">
        <f>AVERAGE(B11:I11)</f>
        <v>10.0375</v>
      </c>
      <c r="L11" s="11">
        <f>STDEV(B11:I11)</f>
        <v>0.39260121533906267</v>
      </c>
    </row>
    <row r="12" spans="2:12" ht="12.75">
      <c r="B12" s="10"/>
      <c r="C12" s="10"/>
      <c r="D12" s="10"/>
      <c r="E12" s="10"/>
      <c r="F12" s="10"/>
      <c r="G12" s="10"/>
      <c r="H12" s="10"/>
      <c r="I12" s="10"/>
      <c r="J12" s="7"/>
      <c r="K12" s="10"/>
      <c r="L12" s="10"/>
    </row>
    <row r="13" spans="2:12" ht="12.75">
      <c r="B13" s="10"/>
      <c r="C13" s="10"/>
      <c r="D13" s="10"/>
      <c r="E13" s="10"/>
      <c r="F13" s="10"/>
      <c r="G13" s="10"/>
      <c r="H13" s="10"/>
      <c r="I13" s="10"/>
      <c r="J13" s="7"/>
      <c r="K13" s="10"/>
      <c r="L13" s="10"/>
    </row>
    <row r="14" spans="1:14" ht="12.75">
      <c r="A14" s="12" t="s">
        <v>18</v>
      </c>
      <c r="B14" s="10"/>
      <c r="C14" s="10"/>
      <c r="D14" s="10"/>
      <c r="E14" s="10"/>
      <c r="F14" s="10"/>
      <c r="G14" s="10"/>
      <c r="H14" s="10"/>
      <c r="I14" s="10"/>
      <c r="J14" s="16"/>
      <c r="K14" s="13" t="s">
        <v>21</v>
      </c>
      <c r="L14" s="13" t="s">
        <v>20</v>
      </c>
      <c r="M14" s="14" t="s">
        <v>22</v>
      </c>
      <c r="N14" s="13" t="s">
        <v>23</v>
      </c>
    </row>
    <row r="15" spans="1:14" ht="12.75">
      <c r="A15" s="4" t="s">
        <v>14</v>
      </c>
      <c r="B15" s="5">
        <v>5.998</v>
      </c>
      <c r="C15" s="5">
        <v>6.034</v>
      </c>
      <c r="D15" s="5">
        <v>6.039</v>
      </c>
      <c r="E15" s="5">
        <v>5.97</v>
      </c>
      <c r="F15" s="5">
        <v>5.999</v>
      </c>
      <c r="G15" s="5">
        <v>6.022</v>
      </c>
      <c r="H15" s="5">
        <v>5.994</v>
      </c>
      <c r="I15" s="5">
        <v>6.005</v>
      </c>
      <c r="J15" s="7"/>
      <c r="K15" s="5">
        <f>AVERAGE(B15:I15)</f>
        <v>6.007625</v>
      </c>
      <c r="L15" s="5">
        <f>STDEV(B15:I15)</f>
        <v>0.02287192602307261</v>
      </c>
      <c r="M15" s="5">
        <f>K15*11/10.99</f>
        <v>6.013091446769791</v>
      </c>
      <c r="N15" s="5">
        <v>6</v>
      </c>
    </row>
    <row r="16" spans="1:14" ht="12.75">
      <c r="A16" s="6" t="s">
        <v>15</v>
      </c>
      <c r="B16" s="7">
        <v>2.008</v>
      </c>
      <c r="C16" s="7">
        <v>2.004</v>
      </c>
      <c r="D16" s="7">
        <v>2.001</v>
      </c>
      <c r="E16" s="7">
        <v>2.034</v>
      </c>
      <c r="F16" s="7">
        <v>2.007</v>
      </c>
      <c r="G16" s="7">
        <v>2.026</v>
      </c>
      <c r="H16" s="7">
        <v>2.035</v>
      </c>
      <c r="I16" s="7">
        <v>2.025</v>
      </c>
      <c r="J16" s="7"/>
      <c r="K16" s="7">
        <f>AVERAGE(B16:I16)</f>
        <v>2.0175</v>
      </c>
      <c r="L16" s="7">
        <f>STDEV(B16:I16)</f>
        <v>0.013948886284232782</v>
      </c>
      <c r="M16" s="7">
        <f>K16*11/10.99</f>
        <v>2.0193357597816197</v>
      </c>
      <c r="N16" s="7">
        <v>2</v>
      </c>
    </row>
    <row r="17" spans="1:14" ht="12.75">
      <c r="A17" s="6" t="s">
        <v>16</v>
      </c>
      <c r="B17" s="7">
        <v>1.971</v>
      </c>
      <c r="C17" s="7">
        <v>1.96</v>
      </c>
      <c r="D17" s="7">
        <v>1.962</v>
      </c>
      <c r="E17" s="7">
        <v>1.964</v>
      </c>
      <c r="F17" s="7">
        <v>1.987</v>
      </c>
      <c r="G17" s="7">
        <v>1.951</v>
      </c>
      <c r="H17" s="7">
        <v>1.968</v>
      </c>
      <c r="I17" s="7">
        <v>1.964</v>
      </c>
      <c r="J17" s="7"/>
      <c r="K17" s="7">
        <f>AVERAGE(B17:I17)</f>
        <v>1.965875</v>
      </c>
      <c r="L17" s="7">
        <f>STDEV(B17:I17)</f>
        <v>0.010384569596981936</v>
      </c>
      <c r="M17" s="7">
        <f>K17*11/10.99</f>
        <v>1.9676637852593268</v>
      </c>
      <c r="N17" s="7">
        <v>2</v>
      </c>
    </row>
    <row r="18" spans="1:14" ht="12.75">
      <c r="A18" s="6" t="s">
        <v>17</v>
      </c>
      <c r="B18" s="7">
        <v>1.011</v>
      </c>
      <c r="C18" s="7">
        <v>0.983</v>
      </c>
      <c r="D18" s="7">
        <v>0.979</v>
      </c>
      <c r="E18" s="7">
        <v>1.023</v>
      </c>
      <c r="F18" s="7">
        <v>1.001</v>
      </c>
      <c r="G18" s="7">
        <v>0.982</v>
      </c>
      <c r="H18" s="7">
        <v>0.995</v>
      </c>
      <c r="I18" s="7">
        <v>0.994</v>
      </c>
      <c r="J18" s="7"/>
      <c r="K18" s="7">
        <f>AVERAGE(B18:I18)</f>
        <v>0.996</v>
      </c>
      <c r="L18" s="7">
        <f>STDEV(B18:I18)</f>
        <v>0.01529705854077745</v>
      </c>
      <c r="M18" s="7">
        <f>K18*11/10.99</f>
        <v>0.9969062784349408</v>
      </c>
      <c r="N18" s="7">
        <v>6</v>
      </c>
    </row>
    <row r="19" spans="1:14" ht="5.2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</row>
    <row r="20" spans="1:14" ht="12.75">
      <c r="A20" s="8" t="s">
        <v>13</v>
      </c>
      <c r="B20" s="9">
        <v>10.987</v>
      </c>
      <c r="C20" s="9">
        <v>10.981</v>
      </c>
      <c r="D20" s="9">
        <v>10.981</v>
      </c>
      <c r="E20" s="9">
        <v>10.99</v>
      </c>
      <c r="F20" s="9">
        <v>10.995</v>
      </c>
      <c r="G20" s="9">
        <v>10.981</v>
      </c>
      <c r="H20" s="9">
        <v>10.992</v>
      </c>
      <c r="I20" s="9">
        <v>10.988</v>
      </c>
      <c r="J20" s="7"/>
      <c r="K20" s="9">
        <f>AVERAGE(B20:I20)</f>
        <v>10.986875</v>
      </c>
      <c r="L20" s="9">
        <f>STDEV(B20:I20)</f>
        <v>0.005436319658470273</v>
      </c>
      <c r="M20" s="9">
        <f>K20*11/10.99</f>
        <v>10.996872156505914</v>
      </c>
      <c r="N20" s="8"/>
    </row>
    <row r="21" ht="12.75">
      <c r="K21" s="6"/>
    </row>
    <row r="23" spans="1:4" s="17" customFormat="1" ht="20.25">
      <c r="A23" s="17" t="s">
        <v>26</v>
      </c>
      <c r="D23" s="17" t="s">
        <v>27</v>
      </c>
    </row>
    <row r="24" spans="1:4" s="17" customFormat="1" ht="20.25">
      <c r="A24" s="17" t="s">
        <v>25</v>
      </c>
      <c r="D24" s="17" t="s">
        <v>28</v>
      </c>
    </row>
  </sheetData>
  <printOptions/>
  <pageMargins left="1.77" right="0.75" top="1.08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cp:lastPrinted>2006-10-05T01:17:42Z</cp:lastPrinted>
  <dcterms:created xsi:type="dcterms:W3CDTF">2006-07-18T02:01:14Z</dcterms:created>
  <dcterms:modified xsi:type="dcterms:W3CDTF">2006-10-05T01:21:36Z</dcterms:modified>
  <cp:category/>
  <cp:version/>
  <cp:contentType/>
  <cp:contentStatus/>
</cp:coreProperties>
</file>