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phos\Desktop\To-do list\EDS-Chemistry\2022-3-7SX100\Data\"/>
    </mc:Choice>
  </mc:AlternateContent>
  <bookViews>
    <workbookView xWindow="0" yWindow="0" windowWidth="16575" windowHeight="10830"/>
  </bookViews>
  <sheets>
    <sheet name="El-Ox" sheetId="1" r:id="rId1"/>
    <sheet name="Stat" sheetId="2" r:id="rId2"/>
    <sheet name="Full" sheetId="3" r:id="rId3"/>
    <sheet name="Cal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13" i="1"/>
  <c r="F13" i="1"/>
  <c r="G12" i="1"/>
  <c r="H12" i="1"/>
  <c r="F12" i="1"/>
</calcChain>
</file>

<file path=xl/sharedStrings.xml><?xml version="1.0" encoding="utf-8"?>
<sst xmlns="http://schemas.openxmlformats.org/spreadsheetml/2006/main" count="305" uniqueCount="121">
  <si>
    <t>Weight%</t>
  </si>
  <si>
    <t>Oxide</t>
  </si>
  <si>
    <t xml:space="preserve"> X </t>
  </si>
  <si>
    <t xml:space="preserve"> Y </t>
  </si>
  <si>
    <t xml:space="preserve"> Z </t>
  </si>
  <si>
    <t>Date</t>
  </si>
  <si>
    <t>Point#</t>
  </si>
  <si>
    <t>Distance (µ)</t>
  </si>
  <si>
    <t>Comment</t>
  </si>
  <si>
    <t>Setup</t>
  </si>
  <si>
    <t>Fe</t>
  </si>
  <si>
    <t>Te</t>
  </si>
  <si>
    <t xml:space="preserve">O </t>
  </si>
  <si>
    <t>Total</t>
  </si>
  <si>
    <t>Fe2O3</t>
  </si>
  <si>
    <t>TeO2</t>
  </si>
  <si>
    <t xml:space="preserve">1 / 1 . </t>
  </si>
  <si>
    <t>Monday, March 7, 2022 3:52:40 PM</t>
  </si>
  <si>
    <t xml:space="preserve"> </t>
  </si>
  <si>
    <t>R130473</t>
  </si>
  <si>
    <t>R130473-2 Emmonsite</t>
  </si>
  <si>
    <t xml:space="preserve">2 / 1 . </t>
  </si>
  <si>
    <t>Monday, March 7, 2022 3:55:47 PM</t>
  </si>
  <si>
    <t xml:space="preserve">3 / 1 . </t>
  </si>
  <si>
    <t>Monday, March 7, 2022 3:57:35 PM</t>
  </si>
  <si>
    <t xml:space="preserve">4 / 1 . </t>
  </si>
  <si>
    <t>Monday, March 7, 2022 3:59:07 PM</t>
  </si>
  <si>
    <t xml:space="preserve">5 / 1 . </t>
  </si>
  <si>
    <t>Monday, March 7, 2022 4:00:47 PM</t>
  </si>
  <si>
    <t xml:space="preserve">6 / 1 . </t>
  </si>
  <si>
    <t>Monday, March 7, 2022 4:02:29 PM</t>
  </si>
  <si>
    <t xml:space="preserve">7 / 1 . </t>
  </si>
  <si>
    <t>Monday, March 7, 2022 4:04:12 PM</t>
  </si>
  <si>
    <t xml:space="preserve">8 / 1 . </t>
  </si>
  <si>
    <t>Monday, March 7, 2022 4:05:43 PM</t>
  </si>
  <si>
    <t xml:space="preserve">9 / 1 . </t>
  </si>
  <si>
    <t>Monday, March 7, 2022 4:07:58 PM</t>
  </si>
  <si>
    <t xml:space="preserve">10 / 1 . </t>
  </si>
  <si>
    <t>Monday, March 7, 2022 4:09:42 PM</t>
  </si>
  <si>
    <t>StdDev wt%</t>
  </si>
  <si>
    <t>Det.Lim ppm(A)</t>
  </si>
  <si>
    <t>Results</t>
  </si>
  <si>
    <t>Norm Weight%</t>
  </si>
  <si>
    <t>Atomic%</t>
  </si>
  <si>
    <t>Peak cnt (cps)</t>
  </si>
  <si>
    <t>Peak Time (s)</t>
  </si>
  <si>
    <t>Peak (cts)</t>
  </si>
  <si>
    <t>Ix (c/s/nA)</t>
  </si>
  <si>
    <t>Pk-Bg (cps)</t>
  </si>
  <si>
    <t>Pk/Bg</t>
  </si>
  <si>
    <t>Bg cnt (cps)</t>
  </si>
  <si>
    <t>Bg1 cnt (cps)</t>
  </si>
  <si>
    <t>Bg2 cnt (cps)</t>
  </si>
  <si>
    <t>Ix/Istd</t>
  </si>
  <si>
    <t>Ix/Ipure</t>
  </si>
  <si>
    <t>Formula</t>
  </si>
  <si>
    <t>Z</t>
  </si>
  <si>
    <t>A</t>
  </si>
  <si>
    <t>F</t>
  </si>
  <si>
    <t>Beam curr (nA)</t>
  </si>
  <si>
    <t>1 / 1 .     X = 12866.0    Y = 23690.0    Z = 389.0   Comment : R130473</t>
  </si>
  <si>
    <t>2 / 1 .     X = 12863.0    Y = 23714.0    Z = 389.0   Comment : R130475</t>
  </si>
  <si>
    <t>3 / 1 .     X = 12675.0    Y = 23847.0    Z = 389.0   Comment : R130476</t>
  </si>
  <si>
    <t>4 / 1 .     X = 12671.0    Y = 23846.0    Z = 391.0   Comment : R130477</t>
  </si>
  <si>
    <t>5 / 1 .     X = 12677.0    Y = 23847.0    Z = 391.0   Comment : R130478</t>
  </si>
  <si>
    <t>6 / 1 .     X = 12864.0    Y = 23714.0    Z = 389.0   Comment : R130479</t>
  </si>
  <si>
    <t>7 / 1 .     X = 12826.0    Y = 23610.0    Z = 391.0   Comment : R130480</t>
  </si>
  <si>
    <t>8 / 1 .     X = 12825.0    Y = 23617.0    Z = 391.0   Comment : R130481</t>
  </si>
  <si>
    <t>9 / 1 .     X = 12866.0    Y = 23689.0    Z = 394.0   Comment : R130482</t>
  </si>
  <si>
    <t>10 / 1 .     X = 12674.0    Y = 23846.0    Z = 394.0   Comment : R130483</t>
  </si>
  <si>
    <t>FileName :  R130473.qtiDat</t>
  </si>
  <si>
    <t>Signal(s) Used : Fe Ka, Te La</t>
  </si>
  <si>
    <t>Spectrometers Conditions :  Sp5 LLIF,  Sp3 LPET</t>
  </si>
  <si>
    <t>Full Spectrometers Conditions :  Sp5 LLIF(2d= 4.0267,K= 5.8E-05),  Sp3 LPET(2d= 8.75,K= 0.000144)</t>
  </si>
  <si>
    <t xml:space="preserve">Column Conditions : Cond 1 : 15keV 20nA </t>
  </si>
  <si>
    <t>Date : Mar-08-2022</t>
  </si>
  <si>
    <t>User Name : SX920-PC\SX</t>
  </si>
  <si>
    <t>Setup Name : D:\sxpc\Analysis Setups\Quanti\R130473-2 Emmonsite.qtiSet</t>
  </si>
  <si>
    <t>DataSet Comment : R130473</t>
  </si>
  <si>
    <t xml:space="preserve">Comment :  </t>
  </si>
  <si>
    <t>Analysis Date : Monday, March 7, 2022 3:52:40 PM</t>
  </si>
  <si>
    <t>Project Name : Yang</t>
  </si>
  <si>
    <t>Sample Name : 3_7_22</t>
  </si>
  <si>
    <t xml:space="preserve">Analysis Parameters : </t>
  </si>
  <si>
    <t>Sp</t>
  </si>
  <si>
    <t>Elements</t>
  </si>
  <si>
    <t>Xtal</t>
  </si>
  <si>
    <t>Position</t>
  </si>
  <si>
    <t>Bg1</t>
  </si>
  <si>
    <t>Bg2</t>
  </si>
  <si>
    <t>Slope</t>
  </si>
  <si>
    <t>Bias</t>
  </si>
  <si>
    <t>Gain</t>
  </si>
  <si>
    <t>Dtime</t>
  </si>
  <si>
    <t>Blin</t>
  </si>
  <si>
    <t>Wind</t>
  </si>
  <si>
    <t>Mode</t>
  </si>
  <si>
    <t>Sp5</t>
  </si>
  <si>
    <t>Fe Ka</t>
  </si>
  <si>
    <t>LLIF</t>
  </si>
  <si>
    <t xml:space="preserve">   </t>
  </si>
  <si>
    <t>Diff</t>
  </si>
  <si>
    <t>Sp3</t>
  </si>
  <si>
    <t>Te La</t>
  </si>
  <si>
    <t>LPET</t>
  </si>
  <si>
    <t>Peak Position :  Sp5 48081 (-500, 500),  Sp3 37585 (-600, 600)</t>
  </si>
  <si>
    <t>Current Sample Position :  X = 12866 Y = 23690 Z = 389 BeamX = 0.00 BeamX = 0.00</t>
  </si>
  <si>
    <t xml:space="preserve">Standard Name : </t>
  </si>
  <si>
    <t>Fe On fayalite</t>
  </si>
  <si>
    <t>Te On TeO2</t>
  </si>
  <si>
    <t xml:space="preserve">Standard composition : </t>
  </si>
  <si>
    <t>fayalite = Si : 13.84%, Ti : 0.01%, Al : 0.05%, Fe : 52.24%, Mn : 1.55%, Mg : 0.06%, Ca : 0.21%, Zn : 0.38%, O  : 31.45%</t>
  </si>
  <si>
    <t>TeO2 = Te : 79.95%, O  : 20.05%</t>
  </si>
  <si>
    <t xml:space="preserve">Calibration file name (Element intensity cps/nA) : </t>
  </si>
  <si>
    <t>Fe : Other\fayalite_15kV_FeKa-Sp5-LLIF_023.calDat (Fe : 263.5 cps/nA)</t>
  </si>
  <si>
    <t>Te : Other\TeO2_15kV_TeLa-Sp3-LPET_004.calDat (Te : 613.5 cps/nA)</t>
  </si>
  <si>
    <t>Beam Size : 0 µm</t>
  </si>
  <si>
    <t>Average</t>
  </si>
  <si>
    <t>S.D.</t>
  </si>
  <si>
    <r>
      <t>Fe</t>
    </r>
    <r>
      <rPr>
        <vertAlign val="superscript"/>
        <sz val="16"/>
        <color theme="1"/>
        <rFont val="Calibri"/>
        <family val="2"/>
        <scheme val="minor"/>
      </rPr>
      <t>3+</t>
    </r>
    <r>
      <rPr>
        <vertAlign val="subscript"/>
        <sz val="16"/>
        <color theme="1"/>
        <rFont val="Calibri"/>
        <family val="2"/>
        <scheme val="minor"/>
      </rPr>
      <t>1.93</t>
    </r>
    <r>
      <rPr>
        <sz val="16"/>
        <color theme="1"/>
        <rFont val="Calibri"/>
        <family val="2"/>
        <scheme val="minor"/>
      </rPr>
      <t>(Te</t>
    </r>
    <r>
      <rPr>
        <vertAlign val="subscript"/>
        <sz val="16"/>
        <color theme="1"/>
        <rFont val="Calibri"/>
        <family val="2"/>
        <scheme val="minor"/>
      </rPr>
      <t>1.02</t>
    </r>
    <r>
      <rPr>
        <sz val="16"/>
        <color theme="1"/>
        <rFont val="Calibri"/>
        <family val="2"/>
        <scheme val="minor"/>
      </rPr>
      <t>O</t>
    </r>
    <r>
      <rPr>
        <vertAlign val="subscript"/>
        <sz val="16"/>
        <color theme="1"/>
        <rFont val="Calibri"/>
        <family val="2"/>
        <scheme val="minor"/>
      </rPr>
      <t>3</t>
    </r>
    <r>
      <rPr>
        <sz val="16"/>
        <color theme="1"/>
        <rFont val="Calibri"/>
        <family val="2"/>
        <scheme val="minor"/>
      </rPr>
      <t>)</t>
    </r>
    <r>
      <rPr>
        <vertAlign val="subscript"/>
        <sz val="16"/>
        <color theme="1"/>
        <rFont val="Calibri"/>
        <family val="2"/>
        <scheme val="minor"/>
      </rPr>
      <t>3</t>
    </r>
    <r>
      <rPr>
        <sz val="16"/>
        <color theme="1"/>
        <rFont val="Calibri"/>
        <family val="2"/>
      </rPr>
      <t>·</t>
    </r>
    <r>
      <rPr>
        <sz val="16"/>
        <color theme="1"/>
        <rFont val="Calibri"/>
        <family val="2"/>
        <scheme val="minor"/>
      </rPr>
      <t>2H</t>
    </r>
    <r>
      <rPr>
        <vertAlign val="sub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>O</t>
    </r>
  </si>
  <si>
    <t>Based on 11 O atoms. H2O added as the ideal value.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</si>
</sst>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sz val="1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D23" sqref="D23"/>
    </sheetView>
  </sheetViews>
  <sheetFormatPr defaultRowHeight="15" x14ac:dyDescent="0.25"/>
  <cols>
    <col min="1" max="1" width="14.85546875" customWidth="1"/>
  </cols>
  <sheetData>
    <row r="1" spans="1:8" x14ac:dyDescent="0.25">
      <c r="B1" t="s">
        <v>0</v>
      </c>
      <c r="F1" t="s">
        <v>1</v>
      </c>
    </row>
    <row r="2" spans="1:8" x14ac:dyDescent="0.25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13</v>
      </c>
    </row>
    <row r="3" spans="1:8" x14ac:dyDescent="0.25">
      <c r="A3" t="s">
        <v>20</v>
      </c>
      <c r="B3">
        <v>15.765499999999999</v>
      </c>
      <c r="C3">
        <v>56.408499999999997</v>
      </c>
      <c r="D3">
        <v>20.921399999999998</v>
      </c>
      <c r="E3">
        <v>93.095500000000001</v>
      </c>
      <c r="F3">
        <v>22.540700000000001</v>
      </c>
      <c r="G3">
        <v>70.5548</v>
      </c>
      <c r="H3">
        <v>93.095500000000001</v>
      </c>
    </row>
    <row r="4" spans="1:8" x14ac:dyDescent="0.25">
      <c r="A4" t="s">
        <v>20</v>
      </c>
      <c r="B4">
        <v>15.675000000000001</v>
      </c>
      <c r="C4">
        <v>56.706800000000001</v>
      </c>
      <c r="D4">
        <v>20.9573</v>
      </c>
      <c r="E4">
        <v>93.339100000000002</v>
      </c>
      <c r="F4">
        <v>22.411300000000001</v>
      </c>
      <c r="G4">
        <v>70.927800000000005</v>
      </c>
      <c r="H4">
        <v>93.339100000000002</v>
      </c>
    </row>
    <row r="5" spans="1:8" x14ac:dyDescent="0.25">
      <c r="A5" t="s">
        <v>20</v>
      </c>
      <c r="B5">
        <v>15.648899999999999</v>
      </c>
      <c r="C5">
        <v>56.175899999999999</v>
      </c>
      <c r="D5">
        <v>20.812999999999999</v>
      </c>
      <c r="E5">
        <v>92.637900000000002</v>
      </c>
      <c r="F5">
        <v>22.373999999999999</v>
      </c>
      <c r="G5">
        <v>70.263900000000007</v>
      </c>
      <c r="H5">
        <v>92.637900000000002</v>
      </c>
    </row>
    <row r="6" spans="1:8" x14ac:dyDescent="0.25">
      <c r="A6" t="s">
        <v>20</v>
      </c>
      <c r="B6">
        <v>16.016500000000001</v>
      </c>
      <c r="C6">
        <v>56.886099999999999</v>
      </c>
      <c r="D6">
        <v>21.149000000000001</v>
      </c>
      <c r="E6">
        <v>94.051599999999993</v>
      </c>
      <c r="F6">
        <v>22.8994</v>
      </c>
      <c r="G6">
        <v>71.152199999999993</v>
      </c>
      <c r="H6">
        <v>94.051599999999993</v>
      </c>
    </row>
    <row r="7" spans="1:8" x14ac:dyDescent="0.25">
      <c r="A7" t="s">
        <v>20</v>
      </c>
      <c r="B7">
        <v>15.6038</v>
      </c>
      <c r="C7">
        <v>56.172199999999997</v>
      </c>
      <c r="D7">
        <v>20.7927</v>
      </c>
      <c r="E7">
        <v>92.568600000000004</v>
      </c>
      <c r="F7">
        <v>22.3094</v>
      </c>
      <c r="G7">
        <v>70.259200000000007</v>
      </c>
      <c r="H7">
        <v>92.568600000000004</v>
      </c>
    </row>
    <row r="8" spans="1:8" x14ac:dyDescent="0.25">
      <c r="A8" t="s">
        <v>20</v>
      </c>
      <c r="B8">
        <v>15.4457</v>
      </c>
      <c r="C8">
        <v>56.386000000000003</v>
      </c>
      <c r="D8">
        <v>20.778300000000002</v>
      </c>
      <c r="E8">
        <v>92.61</v>
      </c>
      <c r="F8">
        <v>22.083400000000001</v>
      </c>
      <c r="G8">
        <v>70.526600000000002</v>
      </c>
      <c r="H8">
        <v>92.61</v>
      </c>
    </row>
    <row r="9" spans="1:8" x14ac:dyDescent="0.25">
      <c r="A9" t="s">
        <v>20</v>
      </c>
      <c r="B9">
        <v>15.972200000000001</v>
      </c>
      <c r="C9">
        <v>56.878100000000003</v>
      </c>
      <c r="D9">
        <v>21.128</v>
      </c>
      <c r="E9">
        <v>93.978200000000001</v>
      </c>
      <c r="F9">
        <v>22.836099999999998</v>
      </c>
      <c r="G9">
        <v>71.142099999999999</v>
      </c>
      <c r="H9">
        <v>93.978200000000001</v>
      </c>
    </row>
    <row r="10" spans="1:8" x14ac:dyDescent="0.25">
      <c r="A10" t="s">
        <v>20</v>
      </c>
      <c r="B10">
        <v>15.3531</v>
      </c>
      <c r="C10">
        <v>56.043500000000002</v>
      </c>
      <c r="D10">
        <v>20.652699999999999</v>
      </c>
      <c r="E10">
        <v>92.049300000000002</v>
      </c>
      <c r="F10">
        <v>21.9511</v>
      </c>
      <c r="G10">
        <v>70.098200000000006</v>
      </c>
      <c r="H10">
        <v>92.049300000000002</v>
      </c>
    </row>
    <row r="11" spans="1:8" x14ac:dyDescent="0.25">
      <c r="A11" t="s">
        <v>20</v>
      </c>
      <c r="B11">
        <v>15.6394</v>
      </c>
      <c r="C11">
        <v>56.904499999999999</v>
      </c>
      <c r="D11">
        <v>20.991599999999998</v>
      </c>
      <c r="E11">
        <v>93.535399999999996</v>
      </c>
      <c r="F11">
        <v>22.360299999999999</v>
      </c>
      <c r="G11">
        <v>71.1751</v>
      </c>
      <c r="H11">
        <v>93.535399999999996</v>
      </c>
    </row>
    <row r="12" spans="1:8" s="1" customFormat="1" x14ac:dyDescent="0.25">
      <c r="A12" s="1" t="s">
        <v>117</v>
      </c>
      <c r="F12" s="1">
        <f>AVERAGE(F3:F11)</f>
        <v>22.418411111111109</v>
      </c>
      <c r="G12" s="1">
        <f>AVERAGE(G3:G11)</f>
        <v>70.67776666666667</v>
      </c>
      <c r="H12" s="1">
        <f>AVERAGE(H3:H11)</f>
        <v>93.096177777777768</v>
      </c>
    </row>
    <row r="13" spans="1:8" s="1" customFormat="1" x14ac:dyDescent="0.25">
      <c r="A13" s="1" t="s">
        <v>118</v>
      </c>
      <c r="F13" s="1">
        <f>STDEV(F3:F11)</f>
        <v>0.30997262961608546</v>
      </c>
      <c r="G13" s="1">
        <f t="shared" ref="G13:H13" si="0">STDEV(G3:G11)</f>
        <v>0.42879233027188951</v>
      </c>
      <c r="H13" s="1">
        <f t="shared" si="0"/>
        <v>0.68587548027644307</v>
      </c>
    </row>
    <row r="16" spans="1:8" ht="24.75" x14ac:dyDescent="0.45">
      <c r="C16" s="2" t="s">
        <v>119</v>
      </c>
    </row>
    <row r="18" spans="3:3" x14ac:dyDescent="0.25">
      <c r="C18" t="s">
        <v>120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workbookViewId="0">
      <selection activeCell="I17" sqref="I17"/>
    </sheetView>
  </sheetViews>
  <sheetFormatPr defaultRowHeight="15" x14ac:dyDescent="0.25"/>
  <sheetData>
    <row r="1" spans="1:19" x14ac:dyDescent="0.25">
      <c r="J1" t="s">
        <v>0</v>
      </c>
      <c r="N1" t="s">
        <v>39</v>
      </c>
      <c r="Q1" t="s">
        <v>40</v>
      </c>
    </row>
    <row r="2" spans="1:19" x14ac:dyDescent="0.25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10</v>
      </c>
      <c r="O2" t="s">
        <v>11</v>
      </c>
      <c r="P2" t="s">
        <v>12</v>
      </c>
      <c r="Q2" t="s">
        <v>10</v>
      </c>
      <c r="R2" t="s">
        <v>11</v>
      </c>
      <c r="S2" t="s">
        <v>12</v>
      </c>
    </row>
    <row r="3" spans="1:19" x14ac:dyDescent="0.25">
      <c r="A3" t="s">
        <v>16</v>
      </c>
      <c r="B3">
        <v>12866</v>
      </c>
      <c r="C3">
        <v>23690</v>
      </c>
      <c r="D3">
        <v>389</v>
      </c>
      <c r="E3" t="s">
        <v>17</v>
      </c>
      <c r="F3">
        <v>1</v>
      </c>
      <c r="G3" t="s">
        <v>18</v>
      </c>
      <c r="H3" t="s">
        <v>19</v>
      </c>
      <c r="I3" t="s">
        <v>20</v>
      </c>
      <c r="J3">
        <v>15.765499999999999</v>
      </c>
      <c r="K3">
        <v>56.408499999999997</v>
      </c>
      <c r="L3">
        <v>20.921399999999998</v>
      </c>
      <c r="M3">
        <v>93.095500000000001</v>
      </c>
      <c r="N3">
        <v>0.40739999999999998</v>
      </c>
      <c r="O3">
        <v>0.89849999999999997</v>
      </c>
      <c r="Q3">
        <v>1170</v>
      </c>
      <c r="R3">
        <v>1351</v>
      </c>
    </row>
    <row r="4" spans="1:19" x14ac:dyDescent="0.25">
      <c r="A4" t="s">
        <v>21</v>
      </c>
      <c r="B4">
        <v>12863</v>
      </c>
      <c r="C4">
        <v>23714</v>
      </c>
      <c r="D4">
        <v>389</v>
      </c>
      <c r="E4" t="s">
        <v>22</v>
      </c>
      <c r="F4">
        <v>2</v>
      </c>
      <c r="G4" t="s">
        <v>18</v>
      </c>
      <c r="H4" t="s">
        <v>19</v>
      </c>
      <c r="I4" t="s">
        <v>20</v>
      </c>
      <c r="J4">
        <v>15.675000000000001</v>
      </c>
      <c r="K4">
        <v>56.706800000000001</v>
      </c>
      <c r="L4">
        <v>20.9573</v>
      </c>
      <c r="M4">
        <v>93.339100000000002</v>
      </c>
      <c r="N4">
        <v>0.40539999999999998</v>
      </c>
      <c r="O4">
        <v>0.90180000000000005</v>
      </c>
      <c r="Q4">
        <v>1142</v>
      </c>
      <c r="R4">
        <v>1338</v>
      </c>
    </row>
    <row r="5" spans="1:19" x14ac:dyDescent="0.25">
      <c r="A5" t="s">
        <v>23</v>
      </c>
      <c r="B5">
        <v>12675</v>
      </c>
      <c r="C5">
        <v>23847</v>
      </c>
      <c r="D5">
        <v>389</v>
      </c>
      <c r="E5" t="s">
        <v>24</v>
      </c>
      <c r="F5">
        <v>3</v>
      </c>
      <c r="G5" t="s">
        <v>18</v>
      </c>
      <c r="H5" t="s">
        <v>19</v>
      </c>
      <c r="I5" t="s">
        <v>20</v>
      </c>
      <c r="J5">
        <v>15.648899999999999</v>
      </c>
      <c r="K5">
        <v>56.175899999999999</v>
      </c>
      <c r="L5">
        <v>20.812999999999999</v>
      </c>
      <c r="M5">
        <v>92.637900000000002</v>
      </c>
      <c r="N5">
        <v>0.40329999999999999</v>
      </c>
      <c r="O5">
        <v>0.89280000000000004</v>
      </c>
      <c r="Q5">
        <v>1159</v>
      </c>
      <c r="R5">
        <v>1323</v>
      </c>
    </row>
    <row r="6" spans="1:19" x14ac:dyDescent="0.25">
      <c r="A6" t="s">
        <v>25</v>
      </c>
      <c r="B6">
        <v>12671</v>
      </c>
      <c r="C6">
        <v>23846</v>
      </c>
      <c r="D6">
        <v>391</v>
      </c>
      <c r="E6" t="s">
        <v>26</v>
      </c>
      <c r="F6">
        <v>4</v>
      </c>
      <c r="G6" t="s">
        <v>18</v>
      </c>
      <c r="H6" t="s">
        <v>19</v>
      </c>
      <c r="I6" t="s">
        <v>20</v>
      </c>
      <c r="J6">
        <v>16.016500000000001</v>
      </c>
      <c r="K6">
        <v>56.886099999999999</v>
      </c>
      <c r="L6">
        <v>21.149000000000001</v>
      </c>
      <c r="M6">
        <v>94.051599999999993</v>
      </c>
      <c r="N6">
        <v>0.41089999999999999</v>
      </c>
      <c r="O6">
        <v>0.9042</v>
      </c>
      <c r="Q6">
        <v>1153</v>
      </c>
      <c r="R6">
        <v>1351</v>
      </c>
    </row>
    <row r="7" spans="1:19" x14ac:dyDescent="0.25">
      <c r="A7" t="s">
        <v>27</v>
      </c>
      <c r="B7">
        <v>12677</v>
      </c>
      <c r="C7">
        <v>23847</v>
      </c>
      <c r="D7">
        <v>391</v>
      </c>
      <c r="E7" t="s">
        <v>28</v>
      </c>
      <c r="F7">
        <v>5</v>
      </c>
      <c r="G7" t="s">
        <v>18</v>
      </c>
      <c r="H7" t="s">
        <v>19</v>
      </c>
      <c r="I7" t="s">
        <v>20</v>
      </c>
      <c r="J7">
        <v>15.6038</v>
      </c>
      <c r="K7">
        <v>56.172199999999997</v>
      </c>
      <c r="L7">
        <v>20.7927</v>
      </c>
      <c r="M7">
        <v>92.568600000000004</v>
      </c>
      <c r="N7">
        <v>0.40479999999999999</v>
      </c>
      <c r="O7">
        <v>0.89580000000000004</v>
      </c>
      <c r="Q7">
        <v>1158</v>
      </c>
      <c r="R7">
        <v>1347</v>
      </c>
    </row>
    <row r="8" spans="1:19" x14ac:dyDescent="0.25">
      <c r="A8" t="s">
        <v>29</v>
      </c>
      <c r="B8">
        <v>12864</v>
      </c>
      <c r="C8">
        <v>23714</v>
      </c>
      <c r="D8">
        <v>389</v>
      </c>
      <c r="E8" t="s">
        <v>30</v>
      </c>
      <c r="F8">
        <v>6</v>
      </c>
      <c r="G8" t="s">
        <v>18</v>
      </c>
      <c r="H8" t="s">
        <v>19</v>
      </c>
      <c r="I8" t="s">
        <v>20</v>
      </c>
      <c r="J8">
        <v>15.4457</v>
      </c>
      <c r="K8">
        <v>56.386000000000003</v>
      </c>
      <c r="L8">
        <v>20.778300000000002</v>
      </c>
      <c r="M8">
        <v>92.61</v>
      </c>
      <c r="N8">
        <v>0.40279999999999999</v>
      </c>
      <c r="O8">
        <v>0.89849999999999997</v>
      </c>
      <c r="Q8">
        <v>1166</v>
      </c>
      <c r="R8">
        <v>1343</v>
      </c>
    </row>
    <row r="9" spans="1:19" x14ac:dyDescent="0.25">
      <c r="A9" t="s">
        <v>31</v>
      </c>
      <c r="B9">
        <v>12826</v>
      </c>
      <c r="C9">
        <v>23610</v>
      </c>
      <c r="D9">
        <v>391</v>
      </c>
      <c r="E9" t="s">
        <v>32</v>
      </c>
      <c r="F9">
        <v>7</v>
      </c>
      <c r="G9" t="s">
        <v>18</v>
      </c>
      <c r="H9" t="s">
        <v>19</v>
      </c>
      <c r="I9" t="s">
        <v>20</v>
      </c>
      <c r="J9">
        <v>15.972200000000001</v>
      </c>
      <c r="K9">
        <v>56.878100000000003</v>
      </c>
      <c r="L9">
        <v>21.128</v>
      </c>
      <c r="M9">
        <v>93.978200000000001</v>
      </c>
      <c r="N9">
        <v>0.41039999999999999</v>
      </c>
      <c r="O9">
        <v>0.90369999999999995</v>
      </c>
      <c r="Q9">
        <v>1183</v>
      </c>
      <c r="R9">
        <v>1369</v>
      </c>
    </row>
    <row r="10" spans="1:19" x14ac:dyDescent="0.25">
      <c r="A10" t="s">
        <v>33</v>
      </c>
      <c r="B10">
        <v>12825</v>
      </c>
      <c r="C10">
        <v>23617</v>
      </c>
      <c r="D10">
        <v>391</v>
      </c>
      <c r="E10" t="s">
        <v>34</v>
      </c>
      <c r="F10">
        <v>8</v>
      </c>
      <c r="G10" t="s">
        <v>18</v>
      </c>
      <c r="H10" t="s">
        <v>19</v>
      </c>
      <c r="I10" t="s">
        <v>20</v>
      </c>
      <c r="J10">
        <v>15.200200000000001</v>
      </c>
      <c r="K10">
        <v>55.789299999999997</v>
      </c>
      <c r="L10">
        <v>20.523199999999999</v>
      </c>
      <c r="M10">
        <v>91.512699999999995</v>
      </c>
      <c r="N10">
        <v>0.39860000000000001</v>
      </c>
      <c r="O10">
        <v>0.89100000000000001</v>
      </c>
      <c r="Q10">
        <v>1155</v>
      </c>
      <c r="R10">
        <v>1331</v>
      </c>
    </row>
    <row r="11" spans="1:19" x14ac:dyDescent="0.25">
      <c r="A11" t="s">
        <v>35</v>
      </c>
      <c r="B11">
        <v>12866</v>
      </c>
      <c r="C11">
        <v>23689</v>
      </c>
      <c r="D11">
        <v>394</v>
      </c>
      <c r="E11" t="s">
        <v>36</v>
      </c>
      <c r="F11">
        <v>9</v>
      </c>
      <c r="G11" t="s">
        <v>18</v>
      </c>
      <c r="H11" t="s">
        <v>19</v>
      </c>
      <c r="I11" t="s">
        <v>20</v>
      </c>
      <c r="J11">
        <v>15.3531</v>
      </c>
      <c r="K11">
        <v>56.043500000000002</v>
      </c>
      <c r="L11">
        <v>20.652699999999999</v>
      </c>
      <c r="M11">
        <v>92.049300000000002</v>
      </c>
      <c r="N11">
        <v>0.40179999999999999</v>
      </c>
      <c r="O11">
        <v>0.89459999999999995</v>
      </c>
      <c r="Q11">
        <v>1187</v>
      </c>
      <c r="R11">
        <v>1355</v>
      </c>
    </row>
    <row r="12" spans="1:19" x14ac:dyDescent="0.25">
      <c r="A12" t="s">
        <v>37</v>
      </c>
      <c r="B12">
        <v>12674</v>
      </c>
      <c r="C12">
        <v>23846</v>
      </c>
      <c r="D12">
        <v>394</v>
      </c>
      <c r="E12" t="s">
        <v>38</v>
      </c>
      <c r="F12">
        <v>10</v>
      </c>
      <c r="G12" t="s">
        <v>18</v>
      </c>
      <c r="H12" t="s">
        <v>19</v>
      </c>
      <c r="I12" t="s">
        <v>20</v>
      </c>
      <c r="J12">
        <v>15.6394</v>
      </c>
      <c r="K12">
        <v>56.904499999999999</v>
      </c>
      <c r="L12">
        <v>20.991599999999998</v>
      </c>
      <c r="M12">
        <v>93.535399999999996</v>
      </c>
      <c r="N12">
        <v>0.40510000000000002</v>
      </c>
      <c r="O12">
        <v>0.90449999999999997</v>
      </c>
      <c r="Q12">
        <v>1143</v>
      </c>
      <c r="R12">
        <v>1350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"/>
  <sheetViews>
    <sheetView workbookViewId="0"/>
  </sheetViews>
  <sheetFormatPr defaultRowHeight="15" x14ac:dyDescent="0.25"/>
  <sheetData>
    <row r="1" spans="1:22" x14ac:dyDescent="0.25">
      <c r="A1" t="s">
        <v>41</v>
      </c>
    </row>
    <row r="2" spans="1:22" x14ac:dyDescent="0.25">
      <c r="B2" t="s">
        <v>0</v>
      </c>
      <c r="C2" t="s">
        <v>39</v>
      </c>
      <c r="D2" t="s">
        <v>40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  <c r="K2" t="s">
        <v>48</v>
      </c>
      <c r="L2" t="s">
        <v>49</v>
      </c>
      <c r="M2" t="s">
        <v>50</v>
      </c>
      <c r="N2" t="s">
        <v>51</v>
      </c>
      <c r="O2" t="s">
        <v>52</v>
      </c>
      <c r="P2" t="s">
        <v>53</v>
      </c>
      <c r="Q2" t="s">
        <v>54</v>
      </c>
      <c r="R2" t="s">
        <v>55</v>
      </c>
      <c r="S2" t="s">
        <v>56</v>
      </c>
      <c r="T2" t="s">
        <v>57</v>
      </c>
      <c r="U2" t="s">
        <v>58</v>
      </c>
      <c r="V2" t="s">
        <v>59</v>
      </c>
    </row>
    <row r="3" spans="1:22" x14ac:dyDescent="0.25">
      <c r="A3" t="s">
        <v>18</v>
      </c>
      <c r="B3" t="s">
        <v>60</v>
      </c>
    </row>
    <row r="4" spans="1:22" x14ac:dyDescent="0.25">
      <c r="A4" t="s">
        <v>10</v>
      </c>
      <c r="B4">
        <v>15.765499999999999</v>
      </c>
      <c r="C4">
        <v>0.40739999999999998</v>
      </c>
      <c r="D4">
        <v>1170</v>
      </c>
      <c r="E4">
        <v>16.934799999999999</v>
      </c>
      <c r="F4">
        <v>13.892899999999999</v>
      </c>
      <c r="G4">
        <v>1823.3050000000001</v>
      </c>
      <c r="H4">
        <v>10</v>
      </c>
      <c r="I4">
        <v>18124</v>
      </c>
      <c r="J4">
        <v>89.081199999999995</v>
      </c>
      <c r="K4">
        <v>1757.991</v>
      </c>
      <c r="L4">
        <v>27.915800000000001</v>
      </c>
      <c r="M4">
        <v>65.314499999999995</v>
      </c>
      <c r="N4">
        <v>76.019099999999995</v>
      </c>
      <c r="O4">
        <v>54.6098</v>
      </c>
      <c r="P4">
        <v>0.33810000000000001</v>
      </c>
      <c r="Q4">
        <v>0.15859999999999999</v>
      </c>
      <c r="R4" t="s">
        <v>14</v>
      </c>
      <c r="S4">
        <v>1.0667</v>
      </c>
      <c r="T4">
        <v>0.94299999999999995</v>
      </c>
      <c r="U4">
        <v>0.99970000000000003</v>
      </c>
      <c r="V4">
        <v>19.7347</v>
      </c>
    </row>
    <row r="5" spans="1:22" x14ac:dyDescent="0.25">
      <c r="A5" t="s">
        <v>11</v>
      </c>
      <c r="B5">
        <v>56.408499999999997</v>
      </c>
      <c r="C5">
        <v>0.89849999999999997</v>
      </c>
      <c r="D5">
        <v>1351</v>
      </c>
      <c r="E5">
        <v>60.592100000000002</v>
      </c>
      <c r="F5">
        <v>21.7559</v>
      </c>
      <c r="G5">
        <v>8246.0470000000005</v>
      </c>
      <c r="H5">
        <v>10</v>
      </c>
      <c r="I5">
        <v>80276</v>
      </c>
      <c r="J5">
        <v>410.51940000000002</v>
      </c>
      <c r="K5">
        <v>8101.4780000000001</v>
      </c>
      <c r="L5">
        <v>57.038699999999999</v>
      </c>
      <c r="M5">
        <v>144.56950000000001</v>
      </c>
      <c r="N5">
        <v>156.88120000000001</v>
      </c>
      <c r="O5">
        <v>132.2577</v>
      </c>
      <c r="P5">
        <v>0.66910000000000003</v>
      </c>
      <c r="Q5">
        <v>0.48509999999999998</v>
      </c>
      <c r="R5" t="s">
        <v>15</v>
      </c>
      <c r="S5">
        <v>0.84589999999999999</v>
      </c>
      <c r="T5">
        <v>1.0263</v>
      </c>
      <c r="U5">
        <v>1.0038</v>
      </c>
      <c r="V5">
        <v>19.7347</v>
      </c>
    </row>
    <row r="6" spans="1:22" x14ac:dyDescent="0.25">
      <c r="A6" t="s">
        <v>12</v>
      </c>
      <c r="B6">
        <v>20.921399999999998</v>
      </c>
      <c r="E6">
        <v>22.473099999999999</v>
      </c>
      <c r="F6">
        <v>64.351200000000006</v>
      </c>
    </row>
    <row r="7" spans="1:22" x14ac:dyDescent="0.25">
      <c r="A7" t="s">
        <v>13</v>
      </c>
      <c r="B7">
        <v>93.095500000000001</v>
      </c>
      <c r="E7">
        <v>100</v>
      </c>
      <c r="F7">
        <v>100</v>
      </c>
    </row>
    <row r="8" spans="1:22" x14ac:dyDescent="0.25">
      <c r="A8" t="s">
        <v>55</v>
      </c>
      <c r="B8" t="s">
        <v>1</v>
      </c>
    </row>
    <row r="9" spans="1:22" x14ac:dyDescent="0.25">
      <c r="A9" t="s">
        <v>14</v>
      </c>
      <c r="B9">
        <v>22.540700000000001</v>
      </c>
    </row>
    <row r="10" spans="1:22" x14ac:dyDescent="0.25">
      <c r="A10" t="s">
        <v>15</v>
      </c>
      <c r="B10">
        <v>70.5548</v>
      </c>
    </row>
    <row r="11" spans="1:22" x14ac:dyDescent="0.25">
      <c r="A11" t="s">
        <v>13</v>
      </c>
      <c r="B11">
        <v>93.095500000000001</v>
      </c>
    </row>
    <row r="12" spans="1:22" x14ac:dyDescent="0.25">
      <c r="A12" t="s">
        <v>18</v>
      </c>
    </row>
    <row r="13" spans="1:22" x14ac:dyDescent="0.25">
      <c r="A13" t="s">
        <v>18</v>
      </c>
      <c r="B13" t="s">
        <v>61</v>
      </c>
    </row>
    <row r="14" spans="1:22" x14ac:dyDescent="0.25">
      <c r="A14" t="s">
        <v>10</v>
      </c>
      <c r="B14">
        <v>15.675000000000001</v>
      </c>
      <c r="C14">
        <v>0.40539999999999998</v>
      </c>
      <c r="D14">
        <v>1142</v>
      </c>
      <c r="E14">
        <v>16.793600000000001</v>
      </c>
      <c r="F14">
        <v>13.792999999999999</v>
      </c>
      <c r="G14">
        <v>1811.768</v>
      </c>
      <c r="H14">
        <v>10</v>
      </c>
      <c r="I14">
        <v>18010</v>
      </c>
      <c r="J14">
        <v>88.593400000000003</v>
      </c>
      <c r="K14">
        <v>1749.454</v>
      </c>
      <c r="L14">
        <v>29.075099999999999</v>
      </c>
      <c r="M14">
        <v>62.313299999999998</v>
      </c>
      <c r="N14">
        <v>74.618399999999994</v>
      </c>
      <c r="O14">
        <v>50.008299999999998</v>
      </c>
      <c r="P14">
        <v>0.33629999999999999</v>
      </c>
      <c r="Q14">
        <v>0.15770000000000001</v>
      </c>
      <c r="R14" t="s">
        <v>14</v>
      </c>
      <c r="S14">
        <v>1.0671999999999999</v>
      </c>
      <c r="T14">
        <v>0.94289999999999996</v>
      </c>
      <c r="U14">
        <v>0.99970000000000003</v>
      </c>
      <c r="V14">
        <v>19.747</v>
      </c>
    </row>
    <row r="15" spans="1:22" x14ac:dyDescent="0.25">
      <c r="A15" t="s">
        <v>11</v>
      </c>
      <c r="B15">
        <v>56.706800000000001</v>
      </c>
      <c r="C15">
        <v>0.90180000000000005</v>
      </c>
      <c r="D15">
        <v>1338</v>
      </c>
      <c r="E15">
        <v>60.753500000000003</v>
      </c>
      <c r="F15">
        <v>21.839099999999998</v>
      </c>
      <c r="G15">
        <v>8297.5470000000005</v>
      </c>
      <c r="H15">
        <v>10</v>
      </c>
      <c r="I15">
        <v>80764</v>
      </c>
      <c r="J15">
        <v>412.98829999999998</v>
      </c>
      <c r="K15">
        <v>8155.28</v>
      </c>
      <c r="L15">
        <v>58.323799999999999</v>
      </c>
      <c r="M15">
        <v>142.26679999999999</v>
      </c>
      <c r="N15">
        <v>146.2706</v>
      </c>
      <c r="O15">
        <v>138.26310000000001</v>
      </c>
      <c r="P15">
        <v>0.67320000000000002</v>
      </c>
      <c r="Q15">
        <v>0.48799999999999999</v>
      </c>
      <c r="R15" t="s">
        <v>15</v>
      </c>
      <c r="S15">
        <v>0.84619999999999995</v>
      </c>
      <c r="T15">
        <v>1.0263</v>
      </c>
      <c r="U15">
        <v>1.0037</v>
      </c>
      <c r="V15">
        <v>19.747</v>
      </c>
    </row>
    <row r="16" spans="1:22" x14ac:dyDescent="0.25">
      <c r="A16" t="s">
        <v>12</v>
      </c>
      <c r="B16">
        <v>20.9573</v>
      </c>
      <c r="E16">
        <v>22.4529</v>
      </c>
      <c r="F16">
        <v>64.367800000000003</v>
      </c>
    </row>
    <row r="17" spans="1:22" x14ac:dyDescent="0.25">
      <c r="A17" t="s">
        <v>13</v>
      </c>
      <c r="B17">
        <v>93.339100000000002</v>
      </c>
      <c r="E17">
        <v>100</v>
      </c>
      <c r="F17">
        <v>100</v>
      </c>
    </row>
    <row r="18" spans="1:22" x14ac:dyDescent="0.25">
      <c r="A18" t="s">
        <v>55</v>
      </c>
      <c r="B18" t="s">
        <v>1</v>
      </c>
    </row>
    <row r="19" spans="1:22" x14ac:dyDescent="0.25">
      <c r="A19" t="s">
        <v>14</v>
      </c>
      <c r="B19">
        <v>22.411300000000001</v>
      </c>
    </row>
    <row r="20" spans="1:22" x14ac:dyDescent="0.25">
      <c r="A20" t="s">
        <v>15</v>
      </c>
      <c r="B20">
        <v>70.927800000000005</v>
      </c>
    </row>
    <row r="21" spans="1:22" x14ac:dyDescent="0.25">
      <c r="A21" t="s">
        <v>13</v>
      </c>
      <c r="B21">
        <v>93.339100000000002</v>
      </c>
    </row>
    <row r="22" spans="1:22" x14ac:dyDescent="0.25">
      <c r="A22" t="s">
        <v>18</v>
      </c>
    </row>
    <row r="23" spans="1:22" x14ac:dyDescent="0.25">
      <c r="A23" t="s">
        <v>18</v>
      </c>
      <c r="B23" t="s">
        <v>62</v>
      </c>
    </row>
    <row r="24" spans="1:22" x14ac:dyDescent="0.25">
      <c r="A24" t="s">
        <v>10</v>
      </c>
      <c r="B24">
        <v>15.648899999999999</v>
      </c>
      <c r="C24">
        <v>0.40329999999999999</v>
      </c>
      <c r="D24">
        <v>1159</v>
      </c>
      <c r="E24">
        <v>16.892600000000002</v>
      </c>
      <c r="F24">
        <v>13.863099999999999</v>
      </c>
      <c r="G24">
        <v>1836.1590000000001</v>
      </c>
      <c r="H24">
        <v>10</v>
      </c>
      <c r="I24">
        <v>18251</v>
      </c>
      <c r="J24">
        <v>88.43</v>
      </c>
      <c r="K24">
        <v>1770.2439999999999</v>
      </c>
      <c r="L24">
        <v>27.8567</v>
      </c>
      <c r="M24">
        <v>65.914500000000004</v>
      </c>
      <c r="N24">
        <v>73.617900000000006</v>
      </c>
      <c r="O24">
        <v>58.211199999999998</v>
      </c>
      <c r="P24">
        <v>0.33560000000000001</v>
      </c>
      <c r="Q24">
        <v>0.15740000000000001</v>
      </c>
      <c r="R24" t="s">
        <v>14</v>
      </c>
      <c r="S24">
        <v>1.0669</v>
      </c>
      <c r="T24">
        <v>0.94299999999999995</v>
      </c>
      <c r="U24">
        <v>0.99970000000000003</v>
      </c>
      <c r="V24">
        <v>20.018599999999999</v>
      </c>
    </row>
    <row r="25" spans="1:22" x14ac:dyDescent="0.25">
      <c r="A25" t="s">
        <v>11</v>
      </c>
      <c r="B25">
        <v>56.175899999999999</v>
      </c>
      <c r="C25">
        <v>0.89280000000000004</v>
      </c>
      <c r="D25">
        <v>1323</v>
      </c>
      <c r="E25">
        <v>60.6404</v>
      </c>
      <c r="F25">
        <v>21.780799999999999</v>
      </c>
      <c r="G25">
        <v>8319.9259999999995</v>
      </c>
      <c r="H25">
        <v>10</v>
      </c>
      <c r="I25">
        <v>80976</v>
      </c>
      <c r="J25">
        <v>408.49299999999999</v>
      </c>
      <c r="K25">
        <v>8177.4589999999998</v>
      </c>
      <c r="L25">
        <v>58.399000000000001</v>
      </c>
      <c r="M25">
        <v>142.46700000000001</v>
      </c>
      <c r="N25">
        <v>145.87020000000001</v>
      </c>
      <c r="O25">
        <v>139.06379999999999</v>
      </c>
      <c r="P25">
        <v>0.66579999999999995</v>
      </c>
      <c r="Q25">
        <v>0.48270000000000002</v>
      </c>
      <c r="R25" t="s">
        <v>15</v>
      </c>
      <c r="S25">
        <v>0.84599999999999997</v>
      </c>
      <c r="T25">
        <v>1.0263</v>
      </c>
      <c r="U25">
        <v>1.0038</v>
      </c>
      <c r="V25">
        <v>20.018599999999999</v>
      </c>
    </row>
    <row r="26" spans="1:22" x14ac:dyDescent="0.25">
      <c r="A26" t="s">
        <v>12</v>
      </c>
      <c r="B26">
        <v>20.812999999999999</v>
      </c>
      <c r="E26">
        <v>22.467099999999999</v>
      </c>
      <c r="F26">
        <v>64.356200000000001</v>
      </c>
    </row>
    <row r="27" spans="1:22" x14ac:dyDescent="0.25">
      <c r="A27" t="s">
        <v>13</v>
      </c>
      <c r="B27">
        <v>92.637900000000002</v>
      </c>
      <c r="E27">
        <v>100</v>
      </c>
      <c r="F27">
        <v>100</v>
      </c>
    </row>
    <row r="28" spans="1:22" x14ac:dyDescent="0.25">
      <c r="A28" t="s">
        <v>55</v>
      </c>
      <c r="B28" t="s">
        <v>1</v>
      </c>
    </row>
    <row r="29" spans="1:22" x14ac:dyDescent="0.25">
      <c r="A29" t="s">
        <v>14</v>
      </c>
      <c r="B29">
        <v>22.373999999999999</v>
      </c>
    </row>
    <row r="30" spans="1:22" x14ac:dyDescent="0.25">
      <c r="A30" t="s">
        <v>15</v>
      </c>
      <c r="B30">
        <v>70.263900000000007</v>
      </c>
    </row>
    <row r="31" spans="1:22" x14ac:dyDescent="0.25">
      <c r="A31" t="s">
        <v>13</v>
      </c>
      <c r="B31">
        <v>92.637900000000002</v>
      </c>
    </row>
    <row r="32" spans="1:22" x14ac:dyDescent="0.25">
      <c r="A32" t="s">
        <v>18</v>
      </c>
    </row>
    <row r="33" spans="1:22" x14ac:dyDescent="0.25">
      <c r="A33" t="s">
        <v>18</v>
      </c>
      <c r="B33" t="s">
        <v>63</v>
      </c>
    </row>
    <row r="34" spans="1:22" x14ac:dyDescent="0.25">
      <c r="A34" t="s">
        <v>10</v>
      </c>
      <c r="B34">
        <v>16.016500000000001</v>
      </c>
      <c r="C34">
        <v>0.41089999999999999</v>
      </c>
      <c r="D34">
        <v>1153</v>
      </c>
      <c r="E34">
        <v>17.029399999999999</v>
      </c>
      <c r="F34">
        <v>13.9597</v>
      </c>
      <c r="G34">
        <v>1846.787</v>
      </c>
      <c r="H34">
        <v>10</v>
      </c>
      <c r="I34">
        <v>18356</v>
      </c>
      <c r="J34">
        <v>90.482100000000003</v>
      </c>
      <c r="K34">
        <v>1783.5730000000001</v>
      </c>
      <c r="L34">
        <v>29.2151</v>
      </c>
      <c r="M34">
        <v>63.213500000000003</v>
      </c>
      <c r="N34">
        <v>72.417299999999997</v>
      </c>
      <c r="O34">
        <v>54.009599999999999</v>
      </c>
      <c r="P34">
        <v>0.34339999999999998</v>
      </c>
      <c r="Q34">
        <v>0.16109999999999999</v>
      </c>
      <c r="R34" t="s">
        <v>14</v>
      </c>
      <c r="S34">
        <v>1.0664</v>
      </c>
      <c r="T34">
        <v>0.94310000000000005</v>
      </c>
      <c r="U34">
        <v>0.99970000000000003</v>
      </c>
      <c r="V34">
        <v>19.7119</v>
      </c>
    </row>
    <row r="35" spans="1:22" x14ac:dyDescent="0.25">
      <c r="A35" t="s">
        <v>11</v>
      </c>
      <c r="B35">
        <v>56.886099999999999</v>
      </c>
      <c r="C35">
        <v>0.9042</v>
      </c>
      <c r="D35">
        <v>1351</v>
      </c>
      <c r="E35">
        <v>60.483899999999998</v>
      </c>
      <c r="F35">
        <v>21.700299999999999</v>
      </c>
      <c r="G35">
        <v>8319.1869999999999</v>
      </c>
      <c r="H35">
        <v>10</v>
      </c>
      <c r="I35">
        <v>80969</v>
      </c>
      <c r="J35">
        <v>414.69450000000001</v>
      </c>
      <c r="K35">
        <v>8174.4170000000004</v>
      </c>
      <c r="L35">
        <v>57.465200000000003</v>
      </c>
      <c r="M35">
        <v>144.76910000000001</v>
      </c>
      <c r="N35">
        <v>147.2715</v>
      </c>
      <c r="O35">
        <v>142.26679999999999</v>
      </c>
      <c r="P35">
        <v>0.67600000000000005</v>
      </c>
      <c r="Q35">
        <v>0.49</v>
      </c>
      <c r="R35" t="s">
        <v>15</v>
      </c>
      <c r="S35">
        <v>0.84570000000000001</v>
      </c>
      <c r="T35">
        <v>1.0263</v>
      </c>
      <c r="U35">
        <v>1.0038</v>
      </c>
      <c r="V35">
        <v>19.7119</v>
      </c>
    </row>
    <row r="36" spans="1:22" x14ac:dyDescent="0.25">
      <c r="A36" t="s">
        <v>12</v>
      </c>
      <c r="B36">
        <v>21.149000000000001</v>
      </c>
      <c r="E36">
        <v>22.486599999999999</v>
      </c>
      <c r="F36">
        <v>64.340100000000007</v>
      </c>
    </row>
    <row r="37" spans="1:22" x14ac:dyDescent="0.25">
      <c r="A37" t="s">
        <v>13</v>
      </c>
      <c r="B37">
        <v>94.051599999999993</v>
      </c>
      <c r="E37">
        <v>100</v>
      </c>
      <c r="F37">
        <v>100</v>
      </c>
    </row>
    <row r="38" spans="1:22" x14ac:dyDescent="0.25">
      <c r="A38" t="s">
        <v>55</v>
      </c>
      <c r="B38" t="s">
        <v>1</v>
      </c>
    </row>
    <row r="39" spans="1:22" x14ac:dyDescent="0.25">
      <c r="A39" t="s">
        <v>14</v>
      </c>
      <c r="B39">
        <v>22.8994</v>
      </c>
    </row>
    <row r="40" spans="1:22" x14ac:dyDescent="0.25">
      <c r="A40" t="s">
        <v>15</v>
      </c>
      <c r="B40">
        <v>71.152199999999993</v>
      </c>
    </row>
    <row r="41" spans="1:22" x14ac:dyDescent="0.25">
      <c r="A41" t="s">
        <v>13</v>
      </c>
      <c r="B41">
        <v>94.051599999999993</v>
      </c>
    </row>
    <row r="42" spans="1:22" x14ac:dyDescent="0.25">
      <c r="A42" t="s">
        <v>18</v>
      </c>
    </row>
    <row r="43" spans="1:22" x14ac:dyDescent="0.25">
      <c r="A43" t="s">
        <v>18</v>
      </c>
      <c r="B43" t="s">
        <v>64</v>
      </c>
    </row>
    <row r="44" spans="1:22" x14ac:dyDescent="0.25">
      <c r="A44" t="s">
        <v>10</v>
      </c>
      <c r="B44">
        <v>15.6038</v>
      </c>
      <c r="C44">
        <v>0.40479999999999999</v>
      </c>
      <c r="D44">
        <v>1158</v>
      </c>
      <c r="E44">
        <v>16.8565</v>
      </c>
      <c r="F44">
        <v>13.8375</v>
      </c>
      <c r="G44">
        <v>1804.38</v>
      </c>
      <c r="H44">
        <v>10</v>
      </c>
      <c r="I44">
        <v>17937</v>
      </c>
      <c r="J44">
        <v>88.180999999999997</v>
      </c>
      <c r="K44">
        <v>1740.367</v>
      </c>
      <c r="L44">
        <v>28.1874</v>
      </c>
      <c r="M44">
        <v>64.013800000000003</v>
      </c>
      <c r="N44">
        <v>73.017600000000002</v>
      </c>
      <c r="O44">
        <v>55.01</v>
      </c>
      <c r="P44">
        <v>0.3347</v>
      </c>
      <c r="Q44">
        <v>0.157</v>
      </c>
      <c r="R44" t="s">
        <v>14</v>
      </c>
      <c r="S44">
        <v>1.0669999999999999</v>
      </c>
      <c r="T44">
        <v>0.94289999999999996</v>
      </c>
      <c r="U44">
        <v>0.99970000000000003</v>
      </c>
      <c r="V44">
        <v>19.7363</v>
      </c>
    </row>
    <row r="45" spans="1:22" x14ac:dyDescent="0.25">
      <c r="A45" t="s">
        <v>11</v>
      </c>
      <c r="B45">
        <v>56.172199999999997</v>
      </c>
      <c r="C45">
        <v>0.89580000000000004</v>
      </c>
      <c r="D45">
        <v>1347</v>
      </c>
      <c r="E45">
        <v>60.681699999999999</v>
      </c>
      <c r="F45">
        <v>21.802099999999999</v>
      </c>
      <c r="G45">
        <v>8204.5840000000007</v>
      </c>
      <c r="H45">
        <v>10</v>
      </c>
      <c r="I45">
        <v>79883</v>
      </c>
      <c r="J45">
        <v>408.43599999999998</v>
      </c>
      <c r="K45">
        <v>8061.0159999999996</v>
      </c>
      <c r="L45">
        <v>57.1477</v>
      </c>
      <c r="M45">
        <v>143.56800000000001</v>
      </c>
      <c r="N45">
        <v>144.86920000000001</v>
      </c>
      <c r="O45">
        <v>142.26679999999999</v>
      </c>
      <c r="P45">
        <v>0.66569999999999996</v>
      </c>
      <c r="Q45">
        <v>0.48259999999999997</v>
      </c>
      <c r="R45" t="s">
        <v>15</v>
      </c>
      <c r="S45">
        <v>0.84609999999999996</v>
      </c>
      <c r="T45">
        <v>1.0263</v>
      </c>
      <c r="U45">
        <v>1.0037</v>
      </c>
      <c r="V45">
        <v>19.7363</v>
      </c>
    </row>
    <row r="46" spans="1:22" x14ac:dyDescent="0.25">
      <c r="A46" t="s">
        <v>12</v>
      </c>
      <c r="B46">
        <v>20.7927</v>
      </c>
      <c r="E46">
        <v>22.4619</v>
      </c>
      <c r="F46">
        <v>64.360399999999998</v>
      </c>
    </row>
    <row r="47" spans="1:22" x14ac:dyDescent="0.25">
      <c r="A47" t="s">
        <v>13</v>
      </c>
      <c r="B47">
        <v>92.568600000000004</v>
      </c>
      <c r="E47">
        <v>100</v>
      </c>
      <c r="F47">
        <v>100</v>
      </c>
    </row>
    <row r="48" spans="1:22" x14ac:dyDescent="0.25">
      <c r="A48" t="s">
        <v>55</v>
      </c>
      <c r="B48" t="s">
        <v>1</v>
      </c>
    </row>
    <row r="49" spans="1:22" x14ac:dyDescent="0.25">
      <c r="A49" t="s">
        <v>14</v>
      </c>
      <c r="B49">
        <v>22.3094</v>
      </c>
    </row>
    <row r="50" spans="1:22" x14ac:dyDescent="0.25">
      <c r="A50" t="s">
        <v>15</v>
      </c>
      <c r="B50">
        <v>70.259200000000007</v>
      </c>
    </row>
    <row r="51" spans="1:22" x14ac:dyDescent="0.25">
      <c r="A51" t="s">
        <v>13</v>
      </c>
      <c r="B51">
        <v>92.568600000000004</v>
      </c>
    </row>
    <row r="52" spans="1:22" x14ac:dyDescent="0.25">
      <c r="A52" t="s">
        <v>18</v>
      </c>
    </row>
    <row r="53" spans="1:22" x14ac:dyDescent="0.25">
      <c r="A53" t="s">
        <v>18</v>
      </c>
      <c r="B53" t="s">
        <v>65</v>
      </c>
    </row>
    <row r="54" spans="1:22" x14ac:dyDescent="0.25">
      <c r="A54" t="s">
        <v>10</v>
      </c>
      <c r="B54">
        <v>15.4457</v>
      </c>
      <c r="C54">
        <v>0.40279999999999999</v>
      </c>
      <c r="D54">
        <v>1166</v>
      </c>
      <c r="E54">
        <v>16.6782</v>
      </c>
      <c r="F54">
        <v>13.7112</v>
      </c>
      <c r="G54">
        <v>1785.7619999999999</v>
      </c>
      <c r="H54">
        <v>10</v>
      </c>
      <c r="I54">
        <v>17753</v>
      </c>
      <c r="J54">
        <v>87.3172</v>
      </c>
      <c r="K54">
        <v>1721.048</v>
      </c>
      <c r="L54">
        <v>27.5947</v>
      </c>
      <c r="M54">
        <v>64.714100000000002</v>
      </c>
      <c r="N54">
        <v>73.217699999999994</v>
      </c>
      <c r="O54">
        <v>56.2104</v>
      </c>
      <c r="P54">
        <v>0.33139999999999997</v>
      </c>
      <c r="Q54">
        <v>0.1555</v>
      </c>
      <c r="R54" t="s">
        <v>14</v>
      </c>
      <c r="S54">
        <v>1.0676000000000001</v>
      </c>
      <c r="T54">
        <v>0.94269999999999998</v>
      </c>
      <c r="U54">
        <v>0.99970000000000003</v>
      </c>
      <c r="V54">
        <v>19.7103</v>
      </c>
    </row>
    <row r="55" spans="1:22" x14ac:dyDescent="0.25">
      <c r="A55" t="s">
        <v>11</v>
      </c>
      <c r="B55">
        <v>56.386000000000003</v>
      </c>
      <c r="C55">
        <v>0.89849999999999997</v>
      </c>
      <c r="D55">
        <v>1343</v>
      </c>
      <c r="E55">
        <v>60.885399999999997</v>
      </c>
      <c r="F55">
        <v>21.907299999999999</v>
      </c>
      <c r="G55">
        <v>8226.6329999999998</v>
      </c>
      <c r="H55">
        <v>10</v>
      </c>
      <c r="I55">
        <v>80092</v>
      </c>
      <c r="J55">
        <v>410.14929999999998</v>
      </c>
      <c r="K55">
        <v>8084.1660000000002</v>
      </c>
      <c r="L55">
        <v>57.744100000000003</v>
      </c>
      <c r="M55">
        <v>142.46700000000001</v>
      </c>
      <c r="N55">
        <v>147.4717</v>
      </c>
      <c r="O55">
        <v>137.4623</v>
      </c>
      <c r="P55">
        <v>0.66849999999999998</v>
      </c>
      <c r="Q55">
        <v>0.48470000000000002</v>
      </c>
      <c r="R55" t="s">
        <v>15</v>
      </c>
      <c r="S55">
        <v>0.84650000000000003</v>
      </c>
      <c r="T55">
        <v>1.0262</v>
      </c>
      <c r="U55">
        <v>1.0037</v>
      </c>
      <c r="V55">
        <v>19.7103</v>
      </c>
    </row>
    <row r="56" spans="1:22" x14ac:dyDescent="0.25">
      <c r="A56" t="s">
        <v>12</v>
      </c>
      <c r="B56">
        <v>20.778300000000002</v>
      </c>
      <c r="E56">
        <v>22.436399999999999</v>
      </c>
      <c r="F56">
        <v>64.381500000000003</v>
      </c>
    </row>
    <row r="57" spans="1:22" x14ac:dyDescent="0.25">
      <c r="A57" t="s">
        <v>13</v>
      </c>
      <c r="B57">
        <v>92.61</v>
      </c>
      <c r="E57">
        <v>100</v>
      </c>
      <c r="F57">
        <v>100</v>
      </c>
    </row>
    <row r="58" spans="1:22" x14ac:dyDescent="0.25">
      <c r="A58" t="s">
        <v>55</v>
      </c>
      <c r="B58" t="s">
        <v>1</v>
      </c>
    </row>
    <row r="59" spans="1:22" x14ac:dyDescent="0.25">
      <c r="A59" t="s">
        <v>14</v>
      </c>
      <c r="B59">
        <v>22.083400000000001</v>
      </c>
    </row>
    <row r="60" spans="1:22" x14ac:dyDescent="0.25">
      <c r="A60" t="s">
        <v>15</v>
      </c>
      <c r="B60">
        <v>70.526600000000002</v>
      </c>
    </row>
    <row r="61" spans="1:22" x14ac:dyDescent="0.25">
      <c r="A61" t="s">
        <v>13</v>
      </c>
      <c r="B61">
        <v>92.61</v>
      </c>
    </row>
    <row r="62" spans="1:22" x14ac:dyDescent="0.25">
      <c r="A62" t="s">
        <v>18</v>
      </c>
    </row>
    <row r="63" spans="1:22" x14ac:dyDescent="0.25">
      <c r="A63" t="s">
        <v>18</v>
      </c>
      <c r="B63" t="s">
        <v>66</v>
      </c>
    </row>
    <row r="64" spans="1:22" x14ac:dyDescent="0.25">
      <c r="A64" t="s">
        <v>10</v>
      </c>
      <c r="B64">
        <v>15.972200000000001</v>
      </c>
      <c r="C64">
        <v>0.41039999999999999</v>
      </c>
      <c r="D64">
        <v>1183</v>
      </c>
      <c r="E64">
        <v>16.9956</v>
      </c>
      <c r="F64">
        <v>13.9358</v>
      </c>
      <c r="G64">
        <v>1851.14</v>
      </c>
      <c r="H64">
        <v>10</v>
      </c>
      <c r="I64">
        <v>18399</v>
      </c>
      <c r="J64">
        <v>90.2376</v>
      </c>
      <c r="K64">
        <v>1784.124</v>
      </c>
      <c r="L64">
        <v>27.622699999999998</v>
      </c>
      <c r="M64">
        <v>67.015100000000004</v>
      </c>
      <c r="N64">
        <v>76.219200000000001</v>
      </c>
      <c r="O64">
        <v>57.811</v>
      </c>
      <c r="P64">
        <v>0.34250000000000003</v>
      </c>
      <c r="Q64">
        <v>0.16070000000000001</v>
      </c>
      <c r="R64" t="s">
        <v>14</v>
      </c>
      <c r="S64">
        <v>1.0665</v>
      </c>
      <c r="T64">
        <v>0.94310000000000005</v>
      </c>
      <c r="U64">
        <v>0.99970000000000003</v>
      </c>
      <c r="V64">
        <v>19.7714</v>
      </c>
    </row>
    <row r="65" spans="1:22" x14ac:dyDescent="0.25">
      <c r="A65" t="s">
        <v>11</v>
      </c>
      <c r="B65">
        <v>56.878100000000003</v>
      </c>
      <c r="C65">
        <v>0.90369999999999995</v>
      </c>
      <c r="D65">
        <v>1369</v>
      </c>
      <c r="E65">
        <v>60.522599999999997</v>
      </c>
      <c r="F65">
        <v>21.720199999999998</v>
      </c>
      <c r="G65">
        <v>8346.848</v>
      </c>
      <c r="H65">
        <v>10</v>
      </c>
      <c r="I65">
        <v>81231</v>
      </c>
      <c r="J65">
        <v>414.6026</v>
      </c>
      <c r="K65">
        <v>8197.2729999999992</v>
      </c>
      <c r="L65">
        <v>55.804099999999998</v>
      </c>
      <c r="M65">
        <v>149.57409999999999</v>
      </c>
      <c r="N65">
        <v>159.48390000000001</v>
      </c>
      <c r="O65">
        <v>139.6643</v>
      </c>
      <c r="P65">
        <v>0.67579999999999996</v>
      </c>
      <c r="Q65">
        <v>0.4899</v>
      </c>
      <c r="R65" t="s">
        <v>15</v>
      </c>
      <c r="S65">
        <v>0.84570000000000001</v>
      </c>
      <c r="T65">
        <v>1.0263</v>
      </c>
      <c r="U65">
        <v>1.0038</v>
      </c>
      <c r="V65">
        <v>19.7714</v>
      </c>
    </row>
    <row r="66" spans="1:22" x14ac:dyDescent="0.25">
      <c r="A66" t="s">
        <v>12</v>
      </c>
      <c r="B66">
        <v>21.128</v>
      </c>
      <c r="E66">
        <v>22.4818</v>
      </c>
      <c r="F66">
        <v>64.343999999999994</v>
      </c>
    </row>
    <row r="67" spans="1:22" x14ac:dyDescent="0.25">
      <c r="A67" t="s">
        <v>13</v>
      </c>
      <c r="B67">
        <v>93.978200000000001</v>
      </c>
      <c r="E67">
        <v>100</v>
      </c>
      <c r="F67">
        <v>100</v>
      </c>
    </row>
    <row r="68" spans="1:22" x14ac:dyDescent="0.25">
      <c r="A68" t="s">
        <v>55</v>
      </c>
      <c r="B68" t="s">
        <v>1</v>
      </c>
    </row>
    <row r="69" spans="1:22" x14ac:dyDescent="0.25">
      <c r="A69" t="s">
        <v>14</v>
      </c>
      <c r="B69">
        <v>22.836099999999998</v>
      </c>
    </row>
    <row r="70" spans="1:22" x14ac:dyDescent="0.25">
      <c r="A70" t="s">
        <v>15</v>
      </c>
      <c r="B70">
        <v>71.142099999999999</v>
      </c>
    </row>
    <row r="71" spans="1:22" x14ac:dyDescent="0.25">
      <c r="A71" t="s">
        <v>13</v>
      </c>
      <c r="B71">
        <v>93.978200000000001</v>
      </c>
    </row>
    <row r="72" spans="1:22" x14ac:dyDescent="0.25">
      <c r="A72" t="s">
        <v>18</v>
      </c>
    </row>
    <row r="73" spans="1:22" x14ac:dyDescent="0.25">
      <c r="A73" t="s">
        <v>18</v>
      </c>
      <c r="B73" t="s">
        <v>67</v>
      </c>
    </row>
    <row r="74" spans="1:22" x14ac:dyDescent="0.25">
      <c r="A74" t="s">
        <v>10</v>
      </c>
      <c r="B74">
        <v>15.200200000000001</v>
      </c>
      <c r="C74">
        <v>0.39860000000000001</v>
      </c>
      <c r="D74">
        <v>1155</v>
      </c>
      <c r="E74">
        <v>16.61</v>
      </c>
      <c r="F74">
        <v>13.662800000000001</v>
      </c>
      <c r="G74">
        <v>1761.682</v>
      </c>
      <c r="H74">
        <v>10</v>
      </c>
      <c r="I74">
        <v>17515</v>
      </c>
      <c r="J74">
        <v>85.941500000000005</v>
      </c>
      <c r="K74">
        <v>1697.8689999999999</v>
      </c>
      <c r="L74">
        <v>27.6067</v>
      </c>
      <c r="M74">
        <v>63.813699999999997</v>
      </c>
      <c r="N74">
        <v>72.817499999999995</v>
      </c>
      <c r="O74">
        <v>54.809899999999999</v>
      </c>
      <c r="P74">
        <v>0.32619999999999999</v>
      </c>
      <c r="Q74">
        <v>0.153</v>
      </c>
      <c r="R74" t="s">
        <v>14</v>
      </c>
      <c r="S74">
        <v>1.0678000000000001</v>
      </c>
      <c r="T74">
        <v>0.94259999999999999</v>
      </c>
      <c r="U74">
        <v>0.99970000000000003</v>
      </c>
      <c r="V74">
        <v>19.7561</v>
      </c>
    </row>
    <row r="75" spans="1:22" x14ac:dyDescent="0.25">
      <c r="A75" t="s">
        <v>11</v>
      </c>
      <c r="B75">
        <v>55.789299999999997</v>
      </c>
      <c r="C75">
        <v>0.89100000000000001</v>
      </c>
      <c r="D75">
        <v>1331</v>
      </c>
      <c r="E75">
        <v>60.9634</v>
      </c>
      <c r="F75">
        <v>21.947700000000001</v>
      </c>
      <c r="G75">
        <v>8140.8819999999996</v>
      </c>
      <c r="H75">
        <v>10</v>
      </c>
      <c r="I75">
        <v>79279</v>
      </c>
      <c r="J75">
        <v>404.98469999999998</v>
      </c>
      <c r="K75">
        <v>8000.9170000000004</v>
      </c>
      <c r="L75">
        <v>58.163800000000002</v>
      </c>
      <c r="M75">
        <v>139.96469999999999</v>
      </c>
      <c r="N75">
        <v>143.0675</v>
      </c>
      <c r="O75">
        <v>136.86179999999999</v>
      </c>
      <c r="P75">
        <v>0.66010000000000002</v>
      </c>
      <c r="Q75">
        <v>0.47860000000000003</v>
      </c>
      <c r="R75" t="s">
        <v>15</v>
      </c>
      <c r="S75">
        <v>0.84670000000000001</v>
      </c>
      <c r="T75">
        <v>1.0262</v>
      </c>
      <c r="U75">
        <v>1.0037</v>
      </c>
      <c r="V75">
        <v>19.7561</v>
      </c>
    </row>
    <row r="76" spans="1:22" x14ac:dyDescent="0.25">
      <c r="A76" t="s">
        <v>12</v>
      </c>
      <c r="B76">
        <v>20.523199999999999</v>
      </c>
      <c r="E76">
        <v>22.426600000000001</v>
      </c>
      <c r="F76">
        <v>64.389499999999998</v>
      </c>
    </row>
    <row r="77" spans="1:22" x14ac:dyDescent="0.25">
      <c r="A77" t="s">
        <v>13</v>
      </c>
      <c r="B77">
        <v>91.512699999999995</v>
      </c>
      <c r="E77">
        <v>100</v>
      </c>
      <c r="F77">
        <v>100</v>
      </c>
    </row>
    <row r="78" spans="1:22" x14ac:dyDescent="0.25">
      <c r="A78" t="s">
        <v>55</v>
      </c>
      <c r="B78" t="s">
        <v>1</v>
      </c>
    </row>
    <row r="79" spans="1:22" x14ac:dyDescent="0.25">
      <c r="A79" t="s">
        <v>14</v>
      </c>
      <c r="B79">
        <v>21.732399999999998</v>
      </c>
    </row>
    <row r="80" spans="1:22" x14ac:dyDescent="0.25">
      <c r="A80" t="s">
        <v>15</v>
      </c>
      <c r="B80">
        <v>69.780299999999997</v>
      </c>
    </row>
    <row r="81" spans="1:22" x14ac:dyDescent="0.25">
      <c r="A81" t="s">
        <v>13</v>
      </c>
      <c r="B81">
        <v>91.512699999999995</v>
      </c>
    </row>
    <row r="82" spans="1:22" x14ac:dyDescent="0.25">
      <c r="A82" t="s">
        <v>18</v>
      </c>
    </row>
    <row r="83" spans="1:22" x14ac:dyDescent="0.25">
      <c r="A83" t="s">
        <v>18</v>
      </c>
      <c r="B83" t="s">
        <v>68</v>
      </c>
    </row>
    <row r="84" spans="1:22" x14ac:dyDescent="0.25">
      <c r="A84" t="s">
        <v>10</v>
      </c>
      <c r="B84">
        <v>15.3531</v>
      </c>
      <c r="C84">
        <v>0.40179999999999999</v>
      </c>
      <c r="D84">
        <v>1187</v>
      </c>
      <c r="E84">
        <v>16.679300000000001</v>
      </c>
      <c r="F84">
        <v>13.712</v>
      </c>
      <c r="G84">
        <v>1778.8820000000001</v>
      </c>
      <c r="H84">
        <v>10</v>
      </c>
      <c r="I84">
        <v>17685</v>
      </c>
      <c r="J84">
        <v>86.7941</v>
      </c>
      <c r="K84">
        <v>1711.6669999999999</v>
      </c>
      <c r="L84">
        <v>26.465499999999999</v>
      </c>
      <c r="M84">
        <v>67.215100000000007</v>
      </c>
      <c r="N84">
        <v>73.617900000000006</v>
      </c>
      <c r="O84">
        <v>60.812199999999997</v>
      </c>
      <c r="P84">
        <v>0.32940000000000003</v>
      </c>
      <c r="Q84">
        <v>0.1545</v>
      </c>
      <c r="R84" t="s">
        <v>14</v>
      </c>
      <c r="S84">
        <v>1.0676000000000001</v>
      </c>
      <c r="T84">
        <v>0.94269999999999998</v>
      </c>
      <c r="U84">
        <v>0.99970000000000003</v>
      </c>
      <c r="V84">
        <v>19.721</v>
      </c>
    </row>
    <row r="85" spans="1:22" x14ac:dyDescent="0.25">
      <c r="A85" t="s">
        <v>11</v>
      </c>
      <c r="B85">
        <v>56.043500000000002</v>
      </c>
      <c r="C85">
        <v>0.89459999999999995</v>
      </c>
      <c r="D85">
        <v>1355</v>
      </c>
      <c r="E85">
        <v>60.8842</v>
      </c>
      <c r="F85">
        <v>21.906700000000001</v>
      </c>
      <c r="G85">
        <v>8175.3670000000002</v>
      </c>
      <c r="H85">
        <v>10</v>
      </c>
      <c r="I85">
        <v>79606</v>
      </c>
      <c r="J85">
        <v>407.21039999999999</v>
      </c>
      <c r="K85">
        <v>8030.598</v>
      </c>
      <c r="L85">
        <v>56.471699999999998</v>
      </c>
      <c r="M85">
        <v>144.76920000000001</v>
      </c>
      <c r="N85">
        <v>148.07230000000001</v>
      </c>
      <c r="O85">
        <v>141.46600000000001</v>
      </c>
      <c r="P85">
        <v>0.66379999999999995</v>
      </c>
      <c r="Q85">
        <v>0.48120000000000002</v>
      </c>
      <c r="R85" t="s">
        <v>15</v>
      </c>
      <c r="S85">
        <v>0.84650000000000003</v>
      </c>
      <c r="T85">
        <v>1.0262</v>
      </c>
      <c r="U85">
        <v>1.0037</v>
      </c>
      <c r="V85">
        <v>19.721</v>
      </c>
    </row>
    <row r="86" spans="1:22" x14ac:dyDescent="0.25">
      <c r="A86" t="s">
        <v>12</v>
      </c>
      <c r="B86">
        <v>20.652699999999999</v>
      </c>
      <c r="E86">
        <v>22.436499999999999</v>
      </c>
      <c r="F86">
        <v>64.381299999999996</v>
      </c>
    </row>
    <row r="87" spans="1:22" x14ac:dyDescent="0.25">
      <c r="A87" t="s">
        <v>13</v>
      </c>
      <c r="B87">
        <v>92.049300000000002</v>
      </c>
      <c r="E87">
        <v>100</v>
      </c>
      <c r="F87">
        <v>100</v>
      </c>
    </row>
    <row r="88" spans="1:22" x14ac:dyDescent="0.25">
      <c r="A88" t="s">
        <v>55</v>
      </c>
      <c r="B88" t="s">
        <v>1</v>
      </c>
    </row>
    <row r="89" spans="1:22" x14ac:dyDescent="0.25">
      <c r="A89" t="s">
        <v>14</v>
      </c>
      <c r="B89">
        <v>21.9511</v>
      </c>
    </row>
    <row r="90" spans="1:22" x14ac:dyDescent="0.25">
      <c r="A90" t="s">
        <v>15</v>
      </c>
      <c r="B90">
        <v>70.098200000000006</v>
      </c>
    </row>
    <row r="91" spans="1:22" x14ac:dyDescent="0.25">
      <c r="A91" t="s">
        <v>13</v>
      </c>
      <c r="B91">
        <v>92.049300000000002</v>
      </c>
    </row>
    <row r="92" spans="1:22" x14ac:dyDescent="0.25">
      <c r="A92" t="s">
        <v>18</v>
      </c>
    </row>
    <row r="93" spans="1:22" x14ac:dyDescent="0.25">
      <c r="A93" t="s">
        <v>18</v>
      </c>
      <c r="B93" t="s">
        <v>69</v>
      </c>
    </row>
    <row r="94" spans="1:22" x14ac:dyDescent="0.25">
      <c r="A94" t="s">
        <v>10</v>
      </c>
      <c r="B94">
        <v>15.6394</v>
      </c>
      <c r="C94">
        <v>0.40510000000000002</v>
      </c>
      <c r="D94">
        <v>1143</v>
      </c>
      <c r="E94">
        <v>16.720300000000002</v>
      </c>
      <c r="F94">
        <v>13.741</v>
      </c>
      <c r="G94">
        <v>1805.595</v>
      </c>
      <c r="H94">
        <v>10</v>
      </c>
      <c r="I94">
        <v>17949</v>
      </c>
      <c r="J94">
        <v>88.403899999999993</v>
      </c>
      <c r="K94">
        <v>1743.2809999999999</v>
      </c>
      <c r="L94">
        <v>28.975999999999999</v>
      </c>
      <c r="M94">
        <v>62.313400000000001</v>
      </c>
      <c r="N94">
        <v>75.418800000000005</v>
      </c>
      <c r="O94">
        <v>49.207999999999998</v>
      </c>
      <c r="P94">
        <v>0.33550000000000002</v>
      </c>
      <c r="Q94">
        <v>0.15740000000000001</v>
      </c>
      <c r="R94" t="s">
        <v>14</v>
      </c>
      <c r="S94">
        <v>1.0674999999999999</v>
      </c>
      <c r="T94">
        <v>0.94279999999999997</v>
      </c>
      <c r="U94">
        <v>0.99970000000000003</v>
      </c>
      <c r="V94">
        <v>19.7195</v>
      </c>
    </row>
    <row r="95" spans="1:22" x14ac:dyDescent="0.25">
      <c r="A95" t="s">
        <v>11</v>
      </c>
      <c r="B95">
        <v>56.904499999999999</v>
      </c>
      <c r="C95">
        <v>0.90449999999999997</v>
      </c>
      <c r="D95">
        <v>1350</v>
      </c>
      <c r="E95">
        <v>60.837400000000002</v>
      </c>
      <c r="F95">
        <v>21.8825</v>
      </c>
      <c r="G95">
        <v>8321.0869999999995</v>
      </c>
      <c r="H95">
        <v>10</v>
      </c>
      <c r="I95">
        <v>80987</v>
      </c>
      <c r="J95">
        <v>414.64120000000003</v>
      </c>
      <c r="K95">
        <v>8176.518</v>
      </c>
      <c r="L95">
        <v>57.5578</v>
      </c>
      <c r="M95">
        <v>144.5693</v>
      </c>
      <c r="N95">
        <v>154.6789</v>
      </c>
      <c r="O95">
        <v>134.45959999999999</v>
      </c>
      <c r="P95">
        <v>0.67589999999999995</v>
      </c>
      <c r="Q95">
        <v>0.49</v>
      </c>
      <c r="R95" t="s">
        <v>15</v>
      </c>
      <c r="S95">
        <v>0.84640000000000004</v>
      </c>
      <c r="T95">
        <v>1.0262</v>
      </c>
      <c r="U95">
        <v>1.0037</v>
      </c>
      <c r="V95">
        <v>19.7195</v>
      </c>
    </row>
    <row r="96" spans="1:22" x14ac:dyDescent="0.25">
      <c r="A96" t="s">
        <v>12</v>
      </c>
      <c r="B96">
        <v>20.991599999999998</v>
      </c>
      <c r="E96">
        <v>22.442399999999999</v>
      </c>
      <c r="F96">
        <v>64.376499999999993</v>
      </c>
    </row>
    <row r="97" spans="1:6" x14ac:dyDescent="0.25">
      <c r="A97" t="s">
        <v>13</v>
      </c>
      <c r="B97">
        <v>93.535399999999996</v>
      </c>
      <c r="E97">
        <v>100</v>
      </c>
      <c r="F97">
        <v>100</v>
      </c>
    </row>
    <row r="98" spans="1:6" x14ac:dyDescent="0.25">
      <c r="A98" t="s">
        <v>55</v>
      </c>
      <c r="B98" t="s">
        <v>1</v>
      </c>
    </row>
    <row r="99" spans="1:6" x14ac:dyDescent="0.25">
      <c r="A99" t="s">
        <v>14</v>
      </c>
      <c r="B99">
        <v>22.360299999999999</v>
      </c>
    </row>
    <row r="100" spans="1:6" x14ac:dyDescent="0.25">
      <c r="A100" t="s">
        <v>15</v>
      </c>
      <c r="B100">
        <v>71.1751</v>
      </c>
    </row>
    <row r="101" spans="1:6" x14ac:dyDescent="0.25">
      <c r="A101" t="s">
        <v>13</v>
      </c>
      <c r="B101">
        <v>93.535399999999996</v>
      </c>
    </row>
    <row r="102" spans="1:6" x14ac:dyDescent="0.25">
      <c r="A102" t="s"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sqref="A1:N29"/>
    </sheetView>
  </sheetViews>
  <sheetFormatPr defaultRowHeight="15" x14ac:dyDescent="0.25"/>
  <sheetData>
    <row r="1" spans="1:14" x14ac:dyDescent="0.25">
      <c r="A1" t="s">
        <v>70</v>
      </c>
    </row>
    <row r="2" spans="1:14" x14ac:dyDescent="0.25">
      <c r="A2" t="s">
        <v>71</v>
      </c>
    </row>
    <row r="3" spans="1:14" x14ac:dyDescent="0.25">
      <c r="A3" t="s">
        <v>72</v>
      </c>
    </row>
    <row r="4" spans="1:14" x14ac:dyDescent="0.25">
      <c r="A4" t="s">
        <v>73</v>
      </c>
    </row>
    <row r="5" spans="1:14" x14ac:dyDescent="0.25">
      <c r="A5" t="s">
        <v>74</v>
      </c>
    </row>
    <row r="6" spans="1:14" x14ac:dyDescent="0.25">
      <c r="A6" t="s">
        <v>75</v>
      </c>
    </row>
    <row r="7" spans="1:14" x14ac:dyDescent="0.25">
      <c r="A7" t="s">
        <v>76</v>
      </c>
    </row>
    <row r="8" spans="1:14" x14ac:dyDescent="0.25">
      <c r="A8" t="s">
        <v>77</v>
      </c>
    </row>
    <row r="9" spans="1:14" x14ac:dyDescent="0.25">
      <c r="A9" t="s">
        <v>78</v>
      </c>
    </row>
    <row r="10" spans="1:14" x14ac:dyDescent="0.25">
      <c r="A10" t="s">
        <v>79</v>
      </c>
    </row>
    <row r="11" spans="1:14" x14ac:dyDescent="0.25">
      <c r="A11" t="s">
        <v>80</v>
      </c>
    </row>
    <row r="12" spans="1:14" x14ac:dyDescent="0.25">
      <c r="A12" t="s">
        <v>81</v>
      </c>
    </row>
    <row r="13" spans="1:14" x14ac:dyDescent="0.25">
      <c r="A13" t="s">
        <v>82</v>
      </c>
    </row>
    <row r="14" spans="1:14" x14ac:dyDescent="0.25">
      <c r="A14" t="s">
        <v>83</v>
      </c>
    </row>
    <row r="15" spans="1:14" x14ac:dyDescent="0.25">
      <c r="A15" t="s">
        <v>84</v>
      </c>
      <c r="B15" t="s">
        <v>85</v>
      </c>
      <c r="C15" t="s">
        <v>86</v>
      </c>
      <c r="D15" t="s">
        <v>87</v>
      </c>
      <c r="E15" t="s">
        <v>88</v>
      </c>
      <c r="F15" t="s">
        <v>89</v>
      </c>
      <c r="G15" t="s">
        <v>90</v>
      </c>
      <c r="H15" t="s">
        <v>91</v>
      </c>
      <c r="I15" t="s">
        <v>92</v>
      </c>
      <c r="J15" t="s">
        <v>93</v>
      </c>
      <c r="K15" t="s">
        <v>94</v>
      </c>
      <c r="L15" t="s">
        <v>95</v>
      </c>
      <c r="M15" t="s">
        <v>96</v>
      </c>
    </row>
    <row r="16" spans="1:14" x14ac:dyDescent="0.25">
      <c r="A16" t="s">
        <v>97</v>
      </c>
      <c r="B16" t="s">
        <v>98</v>
      </c>
      <c r="D16" t="s">
        <v>99</v>
      </c>
      <c r="E16">
        <v>48081</v>
      </c>
      <c r="F16">
        <v>-500</v>
      </c>
      <c r="G16">
        <v>500</v>
      </c>
      <c r="H16" t="s">
        <v>100</v>
      </c>
      <c r="I16">
        <v>1830</v>
      </c>
      <c r="J16">
        <v>426</v>
      </c>
      <c r="K16">
        <v>3</v>
      </c>
      <c r="L16">
        <v>500</v>
      </c>
      <c r="M16">
        <v>4000</v>
      </c>
      <c r="N16" t="s">
        <v>101</v>
      </c>
    </row>
    <row r="17" spans="1:14" x14ac:dyDescent="0.25">
      <c r="A17" t="s">
        <v>102</v>
      </c>
      <c r="B17" t="s">
        <v>103</v>
      </c>
      <c r="D17" t="s">
        <v>104</v>
      </c>
      <c r="E17">
        <v>37585</v>
      </c>
      <c r="F17">
        <v>-600</v>
      </c>
      <c r="G17">
        <v>600</v>
      </c>
      <c r="H17" t="s">
        <v>100</v>
      </c>
      <c r="I17">
        <v>1838</v>
      </c>
      <c r="J17">
        <v>953</v>
      </c>
      <c r="K17">
        <v>3</v>
      </c>
      <c r="L17">
        <v>523</v>
      </c>
      <c r="M17">
        <v>3999</v>
      </c>
      <c r="N17" t="s">
        <v>101</v>
      </c>
    </row>
    <row r="18" spans="1:14" x14ac:dyDescent="0.25">
      <c r="A18" t="s">
        <v>105</v>
      </c>
    </row>
    <row r="19" spans="1:14" x14ac:dyDescent="0.25">
      <c r="A19" t="s">
        <v>106</v>
      </c>
    </row>
    <row r="20" spans="1:14" x14ac:dyDescent="0.25">
      <c r="A20" t="s">
        <v>107</v>
      </c>
    </row>
    <row r="21" spans="1:14" x14ac:dyDescent="0.25">
      <c r="A21" t="s">
        <v>108</v>
      </c>
    </row>
    <row r="22" spans="1:14" x14ac:dyDescent="0.25">
      <c r="A22" t="s">
        <v>109</v>
      </c>
    </row>
    <row r="23" spans="1:14" x14ac:dyDescent="0.25">
      <c r="A23" t="s">
        <v>110</v>
      </c>
    </row>
    <row r="24" spans="1:14" x14ac:dyDescent="0.25">
      <c r="A24" t="s">
        <v>111</v>
      </c>
    </row>
    <row r="25" spans="1:14" x14ac:dyDescent="0.25">
      <c r="A25" t="s">
        <v>112</v>
      </c>
    </row>
    <row r="26" spans="1:14" x14ac:dyDescent="0.25">
      <c r="A26" t="s">
        <v>113</v>
      </c>
    </row>
    <row r="27" spans="1:14" x14ac:dyDescent="0.25">
      <c r="A27" t="s">
        <v>114</v>
      </c>
    </row>
    <row r="28" spans="1:14" x14ac:dyDescent="0.25">
      <c r="A28" t="s">
        <v>115</v>
      </c>
    </row>
    <row r="29" spans="1:14" x14ac:dyDescent="0.25">
      <c r="A29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El-Ox</vt:lpstr>
      <vt:lpstr>Stat</vt:lpstr>
      <vt:lpstr>Full</vt:lpstr>
      <vt:lpstr>Cal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</dc:creator>
  <cp:lastModifiedBy>sophos</cp:lastModifiedBy>
  <dcterms:created xsi:type="dcterms:W3CDTF">2022-03-08T14:56:10Z</dcterms:created>
  <dcterms:modified xsi:type="dcterms:W3CDTF">2022-03-09T07:39:04Z</dcterms:modified>
</cp:coreProperties>
</file>