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35" yWindow="1095" windowWidth="7740" windowHeight="8115"/>
  </bookViews>
  <sheets>
    <sheet name="Sheet 1" sheetId="5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5" i="5" l="1"/>
  <c r="U15" i="5" s="1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B15" i="5"/>
  <c r="C8" i="5"/>
  <c r="V8" i="5" s="1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B8" i="5"/>
  <c r="V14" i="5"/>
  <c r="U14" i="5"/>
  <c r="V13" i="5"/>
  <c r="U13" i="5"/>
  <c r="V12" i="5"/>
  <c r="U12" i="5"/>
  <c r="V7" i="5"/>
  <c r="U7" i="5"/>
  <c r="V6" i="5"/>
  <c r="U6" i="5"/>
  <c r="V5" i="5"/>
  <c r="U5" i="5"/>
  <c r="V4" i="5"/>
  <c r="U4" i="5"/>
  <c r="V15" i="5" l="1"/>
  <c r="U8" i="5"/>
</calcChain>
</file>

<file path=xl/sharedStrings.xml><?xml version="1.0" encoding="utf-8"?>
<sst xmlns="http://schemas.openxmlformats.org/spreadsheetml/2006/main" count="38" uniqueCount="35">
  <si>
    <t>Ox</t>
  </si>
  <si>
    <t>As</t>
  </si>
  <si>
    <t>Cu</t>
  </si>
  <si>
    <t>S</t>
  </si>
  <si>
    <t>Sb</t>
  </si>
  <si>
    <t>Wt</t>
  </si>
  <si>
    <t xml:space="preserve"> Percent</t>
  </si>
  <si>
    <t xml:space="preserve">Average </t>
  </si>
  <si>
    <t>Standard</t>
  </si>
  <si>
    <t>Dev</t>
  </si>
  <si>
    <t xml:space="preserve">Totals </t>
  </si>
  <si>
    <t>Cation numbers normalized to 4 S</t>
  </si>
  <si>
    <t xml:space="preserve">Ideal Chemistry: </t>
  </si>
  <si>
    <r>
      <t>Cu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AsS</t>
    </r>
    <r>
      <rPr>
        <vertAlign val="subscript"/>
        <sz val="11"/>
        <color theme="1"/>
        <rFont val="Calibri"/>
        <family val="2"/>
        <scheme val="minor"/>
      </rPr>
      <t>4</t>
    </r>
  </si>
  <si>
    <t xml:space="preserve">Total </t>
  </si>
  <si>
    <t>#61</t>
  </si>
  <si>
    <t>#62</t>
  </si>
  <si>
    <t>#63</t>
  </si>
  <si>
    <t>#65</t>
  </si>
  <si>
    <t>#66</t>
  </si>
  <si>
    <t>#67</t>
  </si>
  <si>
    <t>#68</t>
  </si>
  <si>
    <t>#70</t>
  </si>
  <si>
    <t>#71</t>
  </si>
  <si>
    <t>#72</t>
  </si>
  <si>
    <t>#73</t>
  </si>
  <si>
    <t>#74</t>
  </si>
  <si>
    <t>#75</t>
  </si>
  <si>
    <t>#76</t>
  </si>
  <si>
    <t>#77</t>
  </si>
  <si>
    <t>#78</t>
  </si>
  <si>
    <t>#79</t>
  </si>
  <si>
    <t>#80</t>
  </si>
  <si>
    <r>
      <t>Cu</t>
    </r>
    <r>
      <rPr>
        <vertAlign val="subscript"/>
        <sz val="16"/>
        <color theme="1"/>
        <rFont val="Calibri"/>
        <family val="2"/>
        <scheme val="minor"/>
      </rPr>
      <t>2.98</t>
    </r>
    <r>
      <rPr>
        <sz val="16"/>
        <color theme="1"/>
        <rFont val="Calibri"/>
        <family val="2"/>
        <scheme val="minor"/>
      </rPr>
      <t xml:space="preserve"> As</t>
    </r>
    <r>
      <rPr>
        <vertAlign val="subscript"/>
        <sz val="16"/>
        <color theme="1"/>
        <rFont val="Calibri"/>
        <family val="2"/>
        <scheme val="minor"/>
      </rPr>
      <t>0.97</t>
    </r>
    <r>
      <rPr>
        <sz val="16"/>
        <color theme="1"/>
        <rFont val="Calibri"/>
        <family val="2"/>
        <scheme val="minor"/>
      </rPr>
      <t>Sb</t>
    </r>
    <r>
      <rPr>
        <vertAlign val="subscript"/>
        <sz val="16"/>
        <color theme="1"/>
        <rFont val="Calibri"/>
        <family val="2"/>
        <scheme val="minor"/>
      </rPr>
      <t>0.03</t>
    </r>
    <r>
      <rPr>
        <sz val="16"/>
        <color theme="1"/>
        <rFont val="Calibri"/>
        <family val="2"/>
        <scheme val="minor"/>
      </rPr>
      <t>S</t>
    </r>
    <r>
      <rPr>
        <vertAlign val="subscript"/>
        <sz val="16"/>
        <color theme="1"/>
        <rFont val="Calibri"/>
        <family val="2"/>
        <scheme val="minor"/>
      </rPr>
      <t>4</t>
    </r>
  </si>
  <si>
    <t>Enargite R050442Enargite R050442Enargite R050442Enargite R050442Enargite R050442Enargite R050442Enargite R050442Enargite R050442Enargite R050442Enargite R050442Enargite R050442Enargite R050442Enargite R050442Enargite R050442Enargite R050442Enargite R050442Enargite R050442Enargite R050442Enargite R050442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</si>
</sst>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workbookViewId="0">
      <selection activeCell="I24" sqref="I24"/>
    </sheetView>
  </sheetViews>
  <sheetFormatPr defaultRowHeight="15" x14ac:dyDescent="0.25"/>
  <cols>
    <col min="6" max="6" width="9.140625" customWidth="1"/>
  </cols>
  <sheetData>
    <row r="1" spans="1:22" x14ac:dyDescent="0.25">
      <c r="A1" s="1"/>
      <c r="B1" s="1" t="s">
        <v>34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" x14ac:dyDescent="0.25">
      <c r="A2" s="1"/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  <c r="O2" s="1" t="s">
        <v>28</v>
      </c>
      <c r="P2" s="1" t="s">
        <v>29</v>
      </c>
      <c r="Q2" s="1" t="s">
        <v>30</v>
      </c>
      <c r="R2" s="1" t="s">
        <v>31</v>
      </c>
      <c r="S2" s="1" t="s">
        <v>32</v>
      </c>
      <c r="T2" s="1"/>
      <c r="U2" s="1"/>
      <c r="V2" s="1"/>
    </row>
    <row r="3" spans="1:22" x14ac:dyDescent="0.25">
      <c r="A3" s="1" t="s">
        <v>0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1</v>
      </c>
      <c r="B4" s="1">
        <v>18.32</v>
      </c>
      <c r="C4" s="1">
        <v>18.47</v>
      </c>
      <c r="D4" s="1">
        <v>18.559999999999999</v>
      </c>
      <c r="E4" s="1">
        <v>18.48</v>
      </c>
      <c r="F4" s="1">
        <v>18.332999999999998</v>
      </c>
      <c r="G4" s="1">
        <v>18.46</v>
      </c>
      <c r="H4" s="1">
        <v>18.47</v>
      </c>
      <c r="I4" s="1">
        <v>18.48</v>
      </c>
      <c r="J4" s="1">
        <v>18.29</v>
      </c>
      <c r="K4" s="1">
        <v>18.13</v>
      </c>
      <c r="L4" s="1">
        <v>18.420000000000002</v>
      </c>
      <c r="M4" s="1">
        <v>18.22</v>
      </c>
      <c r="N4" s="1">
        <v>18.28</v>
      </c>
      <c r="O4" s="1">
        <v>18.62</v>
      </c>
      <c r="P4" s="1">
        <v>18.22</v>
      </c>
      <c r="Q4" s="1">
        <v>18.36</v>
      </c>
      <c r="R4" s="1">
        <v>18.440000000000001</v>
      </c>
      <c r="S4" s="1">
        <v>18.670000000000002</v>
      </c>
      <c r="T4" s="1"/>
      <c r="U4" s="1">
        <f>AVERAGE(B4:S4)</f>
        <v>18.401277777777775</v>
      </c>
      <c r="V4" s="1">
        <f>STDEV(B4:S4)</f>
        <v>0.1438462437120466</v>
      </c>
    </row>
    <row r="5" spans="1:22" x14ac:dyDescent="0.25">
      <c r="A5" s="1" t="s">
        <v>2</v>
      </c>
      <c r="B5" s="1">
        <v>47.79</v>
      </c>
      <c r="C5" s="1">
        <v>48.23</v>
      </c>
      <c r="D5" s="1">
        <v>48.1</v>
      </c>
      <c r="E5" s="1">
        <v>48.54</v>
      </c>
      <c r="F5" s="1">
        <v>48.59</v>
      </c>
      <c r="G5" s="1">
        <v>48.36</v>
      </c>
      <c r="H5" s="1">
        <v>47.79</v>
      </c>
      <c r="I5" s="1">
        <v>48.06</v>
      </c>
      <c r="J5" s="1">
        <v>47.76</v>
      </c>
      <c r="K5" s="1">
        <v>47.91</v>
      </c>
      <c r="L5" s="1">
        <v>48.29</v>
      </c>
      <c r="M5" s="1">
        <v>47.85</v>
      </c>
      <c r="N5" s="1">
        <v>48.11</v>
      </c>
      <c r="O5" s="1">
        <v>48.36</v>
      </c>
      <c r="P5" s="1">
        <v>48.09</v>
      </c>
      <c r="Q5" s="1">
        <v>48.29</v>
      </c>
      <c r="R5" s="1">
        <v>48.39</v>
      </c>
      <c r="S5" s="1">
        <v>48.06</v>
      </c>
      <c r="T5" s="1"/>
      <c r="U5" s="1">
        <f>AVERAGE(B5:S5)</f>
        <v>48.142777777777773</v>
      </c>
      <c r="V5" s="1">
        <f>STDEV(B5:S5)</f>
        <v>0.25655650806414082</v>
      </c>
    </row>
    <row r="6" spans="1:22" x14ac:dyDescent="0.25">
      <c r="A6" s="1" t="s">
        <v>3</v>
      </c>
      <c r="B6" s="1">
        <v>32.53</v>
      </c>
      <c r="C6" s="1">
        <v>32.72</v>
      </c>
      <c r="D6" s="1">
        <v>32.71</v>
      </c>
      <c r="E6" s="1">
        <v>32.840000000000003</v>
      </c>
      <c r="F6" s="1">
        <v>32.67</v>
      </c>
      <c r="G6" s="1">
        <v>32.590000000000003</v>
      </c>
      <c r="H6" s="1">
        <v>32.76</v>
      </c>
      <c r="I6" s="1">
        <v>32.46</v>
      </c>
      <c r="J6" s="1">
        <v>32.630000000000003</v>
      </c>
      <c r="K6" s="1">
        <v>32.630000000000003</v>
      </c>
      <c r="L6" s="1">
        <v>32.479999999999997</v>
      </c>
      <c r="M6" s="1">
        <v>32.43</v>
      </c>
      <c r="N6" s="1">
        <v>32.65</v>
      </c>
      <c r="O6" s="1">
        <v>32.51</v>
      </c>
      <c r="P6" s="1">
        <v>32.57</v>
      </c>
      <c r="Q6" s="1">
        <v>32.61</v>
      </c>
      <c r="R6" s="1">
        <v>32.630000000000003</v>
      </c>
      <c r="S6" s="1">
        <v>32.76</v>
      </c>
      <c r="T6" s="1"/>
      <c r="U6" s="1">
        <f>AVERAGE(B6:S6)</f>
        <v>32.621111111111105</v>
      </c>
      <c r="V6" s="1">
        <f>STDEV(B6:S6)</f>
        <v>0.11229629342208915</v>
      </c>
    </row>
    <row r="7" spans="1:22" x14ac:dyDescent="0.25">
      <c r="A7" s="1" t="s">
        <v>4</v>
      </c>
      <c r="B7" s="1">
        <v>0.65</v>
      </c>
      <c r="C7" s="1">
        <v>0.47</v>
      </c>
      <c r="D7" s="1">
        <v>0.59</v>
      </c>
      <c r="E7" s="1">
        <v>0.91</v>
      </c>
      <c r="F7" s="1">
        <v>0.86</v>
      </c>
      <c r="G7" s="1">
        <v>0.86</v>
      </c>
      <c r="H7" s="1">
        <v>0.84</v>
      </c>
      <c r="I7" s="1">
        <v>0.77</v>
      </c>
      <c r="J7" s="1">
        <v>0.97</v>
      </c>
      <c r="K7" s="1">
        <v>0.66</v>
      </c>
      <c r="L7" s="1">
        <v>0.72</v>
      </c>
      <c r="M7" s="1">
        <v>1.1399999999999999</v>
      </c>
      <c r="N7" s="1">
        <v>1.08</v>
      </c>
      <c r="O7" s="1">
        <v>0.98</v>
      </c>
      <c r="P7" s="1">
        <v>0.87</v>
      </c>
      <c r="Q7" s="1">
        <v>0.8</v>
      </c>
      <c r="R7" s="1">
        <v>0.51</v>
      </c>
      <c r="S7" s="1">
        <v>0.46</v>
      </c>
      <c r="T7" s="1"/>
      <c r="U7" s="1">
        <f>AVERAGE(B7:S7)</f>
        <v>0.78555555555555556</v>
      </c>
      <c r="V7" s="1">
        <f>STDEV(B7:S7)</f>
        <v>0.19991828395981665</v>
      </c>
    </row>
    <row r="8" spans="1:22" x14ac:dyDescent="0.25">
      <c r="A8" s="1" t="s">
        <v>10</v>
      </c>
      <c r="B8" s="1">
        <f>SUM(B4:B7)</f>
        <v>99.29</v>
      </c>
      <c r="C8" s="1">
        <f t="shared" ref="C8:S8" si="0">SUM(C4:C7)</f>
        <v>99.889999999999986</v>
      </c>
      <c r="D8" s="1">
        <f t="shared" si="0"/>
        <v>99.960000000000008</v>
      </c>
      <c r="E8" s="1">
        <f t="shared" si="0"/>
        <v>100.77</v>
      </c>
      <c r="F8" s="1">
        <f t="shared" si="0"/>
        <v>100.453</v>
      </c>
      <c r="G8" s="1">
        <f t="shared" si="0"/>
        <v>100.27</v>
      </c>
      <c r="H8" s="1">
        <f t="shared" si="0"/>
        <v>99.859999999999985</v>
      </c>
      <c r="I8" s="1">
        <f t="shared" si="0"/>
        <v>99.77</v>
      </c>
      <c r="J8" s="1">
        <f t="shared" si="0"/>
        <v>99.65</v>
      </c>
      <c r="K8" s="1">
        <f t="shared" si="0"/>
        <v>99.329999999999984</v>
      </c>
      <c r="L8" s="1">
        <f t="shared" si="0"/>
        <v>99.91</v>
      </c>
      <c r="M8" s="1">
        <f t="shared" si="0"/>
        <v>99.64</v>
      </c>
      <c r="N8" s="1">
        <f t="shared" si="0"/>
        <v>100.11999999999999</v>
      </c>
      <c r="O8" s="1">
        <f t="shared" si="0"/>
        <v>100.47000000000001</v>
      </c>
      <c r="P8" s="1">
        <f t="shared" si="0"/>
        <v>99.75</v>
      </c>
      <c r="Q8" s="1">
        <f t="shared" si="0"/>
        <v>100.06</v>
      </c>
      <c r="R8" s="1">
        <f t="shared" si="0"/>
        <v>99.970000000000013</v>
      </c>
      <c r="S8" s="1">
        <f t="shared" si="0"/>
        <v>99.95</v>
      </c>
      <c r="T8" s="1"/>
      <c r="U8" s="1">
        <f>AVERAGE(B8:Q8)</f>
        <v>99.949562499999999</v>
      </c>
      <c r="V8" s="1">
        <f>STDEV(B8:Q8)</f>
        <v>0.40258381632483425</v>
      </c>
    </row>
    <row r="9" spans="1:2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1</v>
      </c>
      <c r="B12" s="1">
        <v>0.96</v>
      </c>
      <c r="C12" s="1">
        <v>0.97</v>
      </c>
      <c r="D12" s="1">
        <v>0.97</v>
      </c>
      <c r="E12" s="1">
        <v>0.96</v>
      </c>
      <c r="F12" s="1">
        <v>0.96</v>
      </c>
      <c r="G12" s="1">
        <v>0.97</v>
      </c>
      <c r="H12" s="1">
        <v>0.97</v>
      </c>
      <c r="I12" s="1">
        <v>0.98</v>
      </c>
      <c r="J12" s="1">
        <v>0.96</v>
      </c>
      <c r="K12" s="1">
        <v>0.95</v>
      </c>
      <c r="L12" s="1">
        <v>0.97</v>
      </c>
      <c r="M12" s="1">
        <v>0.96</v>
      </c>
      <c r="N12" s="1">
        <v>0.96</v>
      </c>
      <c r="O12" s="1">
        <v>0.98</v>
      </c>
      <c r="P12" s="1">
        <v>0.96</v>
      </c>
      <c r="Q12" s="1">
        <v>0.96</v>
      </c>
      <c r="R12" s="1">
        <v>0.97</v>
      </c>
      <c r="S12" s="1">
        <v>0.98</v>
      </c>
      <c r="T12" s="1"/>
      <c r="U12" s="1">
        <f>AVERAGE(B12:S12)</f>
        <v>0.96611111111111114</v>
      </c>
      <c r="V12" s="1">
        <f>STDEV(B12:S12)</f>
        <v>8.4983658559879827E-3</v>
      </c>
    </row>
    <row r="13" spans="1:22" x14ac:dyDescent="0.25">
      <c r="A13" s="1" t="s">
        <v>2</v>
      </c>
      <c r="B13" s="1">
        <v>2.97</v>
      </c>
      <c r="C13" s="1">
        <v>2.98</v>
      </c>
      <c r="D13" s="1">
        <v>2.97</v>
      </c>
      <c r="E13" s="1">
        <v>2.98</v>
      </c>
      <c r="F13" s="1">
        <v>3</v>
      </c>
      <c r="G13" s="1">
        <v>3</v>
      </c>
      <c r="H13" s="1">
        <v>2.95</v>
      </c>
      <c r="I13" s="1">
        <v>2.99</v>
      </c>
      <c r="J13" s="1">
        <v>2.96</v>
      </c>
      <c r="K13" s="1">
        <v>2.96</v>
      </c>
      <c r="L13" s="1">
        <v>3</v>
      </c>
      <c r="M13" s="1">
        <v>2.98</v>
      </c>
      <c r="N13" s="1">
        <v>2.97</v>
      </c>
      <c r="O13" s="1">
        <v>3</v>
      </c>
      <c r="P13" s="1">
        <v>2.98</v>
      </c>
      <c r="Q13" s="1">
        <v>2.99</v>
      </c>
      <c r="R13" s="1">
        <v>2.99</v>
      </c>
      <c r="S13" s="1">
        <v>2.96</v>
      </c>
      <c r="T13" s="1"/>
      <c r="U13" s="1">
        <f>AVERAGE(B13:S13)</f>
        <v>2.9794444444444443</v>
      </c>
      <c r="V13" s="1">
        <f>STDEV(B13:S13)</f>
        <v>1.5893847208431539E-2</v>
      </c>
    </row>
    <row r="14" spans="1:22" x14ac:dyDescent="0.25">
      <c r="A14" s="1" t="s">
        <v>4</v>
      </c>
      <c r="B14" s="1">
        <v>0.02</v>
      </c>
      <c r="C14" s="1">
        <v>0.02</v>
      </c>
      <c r="D14" s="1">
        <v>0.02</v>
      </c>
      <c r="E14" s="1">
        <v>0.03</v>
      </c>
      <c r="F14" s="1">
        <v>0.03</v>
      </c>
      <c r="G14" s="1">
        <v>0.03</v>
      </c>
      <c r="H14" s="1">
        <v>0.03</v>
      </c>
      <c r="I14" s="1">
        <v>0.03</v>
      </c>
      <c r="J14" s="1">
        <v>0.03</v>
      </c>
      <c r="K14" s="1">
        <v>0.02</v>
      </c>
      <c r="L14" s="1">
        <v>0.02</v>
      </c>
      <c r="M14" s="1">
        <v>0.04</v>
      </c>
      <c r="N14" s="1">
        <v>0.04</v>
      </c>
      <c r="O14" s="1">
        <v>0.03</v>
      </c>
      <c r="P14" s="1">
        <v>0.03</v>
      </c>
      <c r="Q14" s="1">
        <v>0.03</v>
      </c>
      <c r="R14" s="1">
        <v>0.02</v>
      </c>
      <c r="S14" s="1">
        <v>0.02</v>
      </c>
      <c r="T14" s="1"/>
      <c r="U14" s="1">
        <f>AVERAGE(B14:S14)</f>
        <v>2.7222222222222228E-2</v>
      </c>
      <c r="V14" s="1">
        <f>STDEV(B14:S14)</f>
        <v>6.6911315806868566E-3</v>
      </c>
    </row>
    <row r="15" spans="1:22" x14ac:dyDescent="0.25">
      <c r="A15" s="1" t="s">
        <v>14</v>
      </c>
      <c r="B15" s="1">
        <f>SUM(B12:B14)</f>
        <v>3.95</v>
      </c>
      <c r="C15" s="1">
        <f t="shared" ref="C15:S15" si="1">SUM(C12:C14)</f>
        <v>3.97</v>
      </c>
      <c r="D15" s="1">
        <f t="shared" si="1"/>
        <v>3.9600000000000004</v>
      </c>
      <c r="E15" s="1">
        <f t="shared" si="1"/>
        <v>3.9699999999999998</v>
      </c>
      <c r="F15" s="1">
        <f t="shared" si="1"/>
        <v>3.9899999999999998</v>
      </c>
      <c r="G15" s="1">
        <f t="shared" si="1"/>
        <v>3.9999999999999996</v>
      </c>
      <c r="H15" s="1">
        <f t="shared" si="1"/>
        <v>3.9499999999999997</v>
      </c>
      <c r="I15" s="1">
        <f t="shared" si="1"/>
        <v>4</v>
      </c>
      <c r="J15" s="1">
        <f t="shared" si="1"/>
        <v>3.9499999999999997</v>
      </c>
      <c r="K15" s="1">
        <f t="shared" si="1"/>
        <v>3.93</v>
      </c>
      <c r="L15" s="1">
        <f t="shared" si="1"/>
        <v>3.9899999999999998</v>
      </c>
      <c r="M15" s="1">
        <f t="shared" si="1"/>
        <v>3.98</v>
      </c>
      <c r="N15" s="1">
        <f t="shared" si="1"/>
        <v>3.97</v>
      </c>
      <c r="O15" s="1">
        <f t="shared" si="1"/>
        <v>4.01</v>
      </c>
      <c r="P15" s="1">
        <f t="shared" si="1"/>
        <v>3.9699999999999998</v>
      </c>
      <c r="Q15" s="1">
        <f t="shared" si="1"/>
        <v>3.98</v>
      </c>
      <c r="R15" s="1">
        <f t="shared" si="1"/>
        <v>3.98</v>
      </c>
      <c r="S15" s="1">
        <f t="shared" si="1"/>
        <v>3.96</v>
      </c>
      <c r="U15" s="1">
        <f>AVERAGE(B15:S15)</f>
        <v>3.9727777777777771</v>
      </c>
      <c r="V15" s="1">
        <f>STDEV(B15:S15)</f>
        <v>2.0808809094893167E-2</v>
      </c>
    </row>
    <row r="16" spans="1:2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" x14ac:dyDescent="0.35">
      <c r="A17" s="1" t="s">
        <v>12</v>
      </c>
      <c r="B17" s="1"/>
      <c r="C17" s="1" t="s">
        <v>13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4" x14ac:dyDescent="0.45">
      <c r="A19" s="1"/>
      <c r="B19" s="1"/>
      <c r="C19" s="2" t="s">
        <v>33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 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Michelle</cp:lastModifiedBy>
  <dcterms:created xsi:type="dcterms:W3CDTF">2012-08-21T04:01:48Z</dcterms:created>
  <dcterms:modified xsi:type="dcterms:W3CDTF">2012-08-21T06:30:20Z</dcterms:modified>
</cp:coreProperties>
</file>