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45" windowHeight="113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<sst xmlns="http://schemas.openxmlformats.org/spreadsheetml/2006/main" count="109" uniqueCount="78">
  <si>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</si>
  <si>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</si>
  <si>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</si>
  <si>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</si>
  <si>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</si>
  <si>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</si>
  <si>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</si>
  <si>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</si>
  <si>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</si>
  <si>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</si>
  <si>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</si>
  <si>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</si>
  <si>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</si>
  <si>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</si>
  <si>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</si>
  <si>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Ox</t>
  </si>
  <si>
    <t>Wt</t>
  </si>
  <si>
    <t>Percents</t>
  </si>
  <si>
    <t>Average</t>
  </si>
  <si>
    <t>Standard</t>
  </si>
  <si>
    <t>Dev</t>
  </si>
  <si>
    <t>MgO</t>
  </si>
  <si>
    <t>Al2O3</t>
  </si>
  <si>
    <t>SiO2</t>
  </si>
  <si>
    <t>CaO</t>
  </si>
  <si>
    <t>TiO2</t>
  </si>
  <si>
    <t>Cr2O3</t>
  </si>
  <si>
    <t>MnO</t>
  </si>
  <si>
    <t>ZnO</t>
  </si>
  <si>
    <t>FeO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</si>
  <si>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</si>
  <si>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</si>
  <si>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</si>
  <si>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</si>
  <si>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</si>
  <si>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</si>
  <si>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</si>
  <si>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</si>
  <si>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</si>
  <si>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Mg</t>
  </si>
  <si>
    <t>Al</t>
  </si>
  <si>
    <t>Si</t>
  </si>
  <si>
    <t>Ca</t>
  </si>
  <si>
    <t>Ti</t>
  </si>
  <si>
    <t>Cr</t>
  </si>
  <si>
    <t>Mn</t>
  </si>
  <si>
    <t>Zn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</si>
  <si>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</si>
  <si>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</si>
  <si>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</si>
  <si>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</si>
  <si>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</si>
  <si>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</si>
  <si>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</si>
  <si>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</si>
  <si>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</si>
  <si>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</si>
  <si>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</si>
  <si>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anor-hk</t>
  </si>
  <si>
    <t>fayalite</t>
  </si>
  <si>
    <t>diopside</t>
  </si>
  <si>
    <t>PET</t>
  </si>
  <si>
    <t>rutile1</t>
  </si>
  <si>
    <t>chrom-s</t>
  </si>
  <si>
    <t>rhod-791</t>
  </si>
  <si>
    <t>LIF</t>
  </si>
  <si>
    <t>willemit2</t>
  </si>
  <si>
    <t>Fe2+2SiO4</t>
  </si>
  <si>
    <t>ideal</t>
  </si>
  <si>
    <t>measured</t>
  </si>
  <si>
    <t>trace</t>
  </si>
  <si>
    <t>not present in the wds scan</t>
  </si>
  <si>
    <t>trace of Mg</t>
  </si>
  <si>
    <t>average</t>
  </si>
  <si>
    <t>stdev</t>
  </si>
  <si>
    <t>in formul</t>
  </si>
  <si>
    <t>fayalite70157</t>
  </si>
  <si>
    <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1.88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0.11</t>
    </r>
    <r>
      <rPr>
        <sz val="14"/>
        <rFont val="Times New Roman"/>
        <family val="1"/>
      </rPr>
      <t>Zn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</si>
</sst>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workbookViewId="0" topLeftCell="A1">
      <selection activeCell="O28" sqref="O28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76</v>
      </c>
    </row>
    <row r="2" spans="2:16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19" ht="12.7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R3" s="1" t="s">
        <v>73</v>
      </c>
      <c r="S3" s="1" t="s">
        <v>74</v>
      </c>
    </row>
    <row r="4" spans="1:24" ht="12.75">
      <c r="A4" s="1" t="s">
        <v>29</v>
      </c>
      <c r="B4" s="2">
        <v>65.41</v>
      </c>
      <c r="C4" s="2">
        <v>65.34</v>
      </c>
      <c r="D4" s="2">
        <v>65.53</v>
      </c>
      <c r="E4" s="2">
        <v>65.66</v>
      </c>
      <c r="F4" s="2">
        <v>65.79</v>
      </c>
      <c r="G4" s="2">
        <v>65.42</v>
      </c>
      <c r="H4" s="2">
        <v>65.67</v>
      </c>
      <c r="I4" s="2">
        <v>65.67</v>
      </c>
      <c r="J4" s="2">
        <v>65.5</v>
      </c>
      <c r="K4" s="2">
        <v>65.7</v>
      </c>
      <c r="L4" s="2">
        <v>65.55</v>
      </c>
      <c r="M4" s="2">
        <v>65.77</v>
      </c>
      <c r="N4" s="2">
        <v>65.89</v>
      </c>
      <c r="O4" s="2">
        <v>65.52</v>
      </c>
      <c r="P4" s="2">
        <v>65.49</v>
      </c>
      <c r="Q4" s="2"/>
      <c r="R4" s="2">
        <f>AVERAGE(B4:P4)</f>
        <v>65.594</v>
      </c>
      <c r="S4" s="2">
        <f>STDEV(B4:P4)</f>
        <v>0.15674364876757227</v>
      </c>
      <c r="T4" s="2"/>
      <c r="U4" s="2"/>
      <c r="V4" s="2"/>
      <c r="W4" s="2"/>
      <c r="X4" s="2"/>
    </row>
    <row r="5" spans="1:24" ht="12.75">
      <c r="A5" s="1" t="s">
        <v>23</v>
      </c>
      <c r="B5" s="2">
        <v>29.44</v>
      </c>
      <c r="C5" s="2">
        <v>29.26</v>
      </c>
      <c r="D5" s="2">
        <v>29.47</v>
      </c>
      <c r="E5" s="2">
        <v>29.41</v>
      </c>
      <c r="F5" s="2">
        <v>29.34</v>
      </c>
      <c r="G5" s="2">
        <v>29.53</v>
      </c>
      <c r="H5" s="2">
        <v>29.41</v>
      </c>
      <c r="I5" s="2">
        <v>29.33</v>
      </c>
      <c r="J5" s="2">
        <v>29.23</v>
      </c>
      <c r="K5" s="2">
        <v>29.3</v>
      </c>
      <c r="L5" s="2">
        <v>29.18</v>
      </c>
      <c r="M5" s="2">
        <v>29.37</v>
      </c>
      <c r="N5" s="2">
        <v>29.46</v>
      </c>
      <c r="O5" s="2">
        <v>29.35</v>
      </c>
      <c r="P5" s="2">
        <v>29.26</v>
      </c>
      <c r="Q5" s="2"/>
      <c r="R5" s="2">
        <f aca="true" t="shared" si="0" ref="R5:R20">AVERAGE(B5:P5)</f>
        <v>29.356</v>
      </c>
      <c r="S5" s="2">
        <f aca="true" t="shared" si="1" ref="S5:S20">STDEV(B5:P5)</f>
        <v>0.09876378746456008</v>
      </c>
      <c r="T5" s="2"/>
      <c r="U5" s="2"/>
      <c r="V5" s="2"/>
      <c r="W5" s="2"/>
      <c r="X5" s="2"/>
    </row>
    <row r="6" spans="1:24" ht="12.75">
      <c r="A6" s="1" t="s">
        <v>27</v>
      </c>
      <c r="B6" s="2">
        <v>3.98</v>
      </c>
      <c r="C6" s="2">
        <v>3.86</v>
      </c>
      <c r="D6" s="2">
        <v>3.9</v>
      </c>
      <c r="E6" s="2">
        <v>3.73</v>
      </c>
      <c r="F6" s="2">
        <v>3.85</v>
      </c>
      <c r="G6" s="2">
        <v>3.76</v>
      </c>
      <c r="H6" s="2">
        <v>3.77</v>
      </c>
      <c r="I6" s="2">
        <v>3.72</v>
      </c>
      <c r="J6" s="2">
        <v>3.8</v>
      </c>
      <c r="K6" s="2">
        <v>3.69</v>
      </c>
      <c r="L6" s="2">
        <v>3.71</v>
      </c>
      <c r="M6" s="2">
        <v>3.77</v>
      </c>
      <c r="N6" s="2">
        <v>3.71</v>
      </c>
      <c r="O6" s="2">
        <v>3.7</v>
      </c>
      <c r="P6" s="2">
        <v>3.69</v>
      </c>
      <c r="Q6" s="2"/>
      <c r="R6" s="2">
        <f t="shared" si="0"/>
        <v>3.7760000000000002</v>
      </c>
      <c r="S6" s="2">
        <f t="shared" si="1"/>
        <v>0.08658604308512538</v>
      </c>
      <c r="T6" s="2"/>
      <c r="U6" s="2"/>
      <c r="V6" s="2"/>
      <c r="W6" s="2"/>
      <c r="X6" s="2"/>
    </row>
    <row r="7" spans="1:24" ht="12.75">
      <c r="A7" s="1" t="s">
        <v>28</v>
      </c>
      <c r="B7" s="2">
        <v>0.27</v>
      </c>
      <c r="C7" s="2">
        <v>0.14</v>
      </c>
      <c r="D7" s="2">
        <v>0.23</v>
      </c>
      <c r="E7" s="2">
        <v>0.27</v>
      </c>
      <c r="F7" s="2">
        <v>0.1</v>
      </c>
      <c r="G7" s="2">
        <v>0.38</v>
      </c>
      <c r="H7" s="2">
        <v>0.34</v>
      </c>
      <c r="I7" s="2">
        <v>0.33</v>
      </c>
      <c r="J7" s="2">
        <v>0.25</v>
      </c>
      <c r="K7" s="2">
        <v>0.42</v>
      </c>
      <c r="L7" s="2">
        <v>0.44</v>
      </c>
      <c r="M7" s="2">
        <v>0</v>
      </c>
      <c r="N7" s="2">
        <v>0.27</v>
      </c>
      <c r="O7" s="2">
        <v>0.16</v>
      </c>
      <c r="P7" s="2">
        <v>0.35</v>
      </c>
      <c r="Q7" s="2"/>
      <c r="R7" s="2">
        <f t="shared" si="0"/>
        <v>0.26333333333333336</v>
      </c>
      <c r="S7" s="2">
        <f t="shared" si="1"/>
        <v>0.12262991167776012</v>
      </c>
      <c r="T7" s="2"/>
      <c r="U7" s="2"/>
      <c r="V7" s="2"/>
      <c r="W7" s="2"/>
      <c r="X7" s="2"/>
    </row>
    <row r="8" spans="1:24" ht="12.75">
      <c r="A8" s="1" t="s">
        <v>21</v>
      </c>
      <c r="B8" s="2">
        <v>0.06</v>
      </c>
      <c r="C8" s="2">
        <v>0.04</v>
      </c>
      <c r="D8" s="2">
        <v>0.05</v>
      </c>
      <c r="E8" s="2">
        <v>0.04</v>
      </c>
      <c r="F8" s="2">
        <v>0.06</v>
      </c>
      <c r="G8" s="2">
        <v>0.07</v>
      </c>
      <c r="H8" s="2">
        <v>0.06</v>
      </c>
      <c r="I8" s="2">
        <v>0.07</v>
      </c>
      <c r="J8" s="2">
        <v>0.08</v>
      </c>
      <c r="K8" s="2">
        <v>0.09</v>
      </c>
      <c r="L8" s="2">
        <v>0.06</v>
      </c>
      <c r="M8" s="2">
        <v>0.06</v>
      </c>
      <c r="N8" s="2">
        <v>0.09</v>
      </c>
      <c r="O8" s="2">
        <v>0.11</v>
      </c>
      <c r="P8" s="2">
        <v>0.07</v>
      </c>
      <c r="Q8" s="2"/>
      <c r="R8" s="2">
        <f t="shared" si="0"/>
        <v>0.06733333333333333</v>
      </c>
      <c r="S8" s="2">
        <f t="shared" si="1"/>
        <v>0.01907379154257284</v>
      </c>
      <c r="T8" s="2" t="s">
        <v>70</v>
      </c>
      <c r="U8" s="2"/>
      <c r="V8" s="2"/>
      <c r="W8" s="2"/>
      <c r="X8" s="2"/>
    </row>
    <row r="9" spans="1:24" ht="12.75">
      <c r="A9" s="1" t="s">
        <v>24</v>
      </c>
      <c r="B9" s="2">
        <v>0.03</v>
      </c>
      <c r="C9" s="2">
        <v>0.03</v>
      </c>
      <c r="D9" s="2">
        <v>0.03</v>
      </c>
      <c r="E9" s="2">
        <v>0.01</v>
      </c>
      <c r="F9" s="2">
        <v>0.03</v>
      </c>
      <c r="G9" s="2">
        <v>0</v>
      </c>
      <c r="H9" s="2">
        <v>0.02</v>
      </c>
      <c r="I9" s="2">
        <v>0.03</v>
      </c>
      <c r="J9" s="2">
        <v>0.05</v>
      </c>
      <c r="K9" s="2">
        <v>0.05</v>
      </c>
      <c r="L9" s="2">
        <v>0.03</v>
      </c>
      <c r="M9" s="2">
        <v>0.06</v>
      </c>
      <c r="N9" s="2">
        <v>0.03</v>
      </c>
      <c r="O9" s="2">
        <v>0.04</v>
      </c>
      <c r="P9" s="2">
        <v>0.05</v>
      </c>
      <c r="Q9" s="2"/>
      <c r="R9" s="2">
        <f t="shared" si="0"/>
        <v>0.032666666666666656</v>
      </c>
      <c r="S9" s="2">
        <f t="shared" si="1"/>
        <v>0.01579632265825848</v>
      </c>
      <c r="T9" s="2" t="s">
        <v>71</v>
      </c>
      <c r="U9" s="2"/>
      <c r="V9" s="2"/>
      <c r="W9" s="2"/>
      <c r="X9" s="2"/>
    </row>
    <row r="10" spans="1:24" ht="12.75">
      <c r="A10" s="1" t="s">
        <v>25</v>
      </c>
      <c r="B10" s="2">
        <v>0.03</v>
      </c>
      <c r="C10" s="2">
        <v>0.03</v>
      </c>
      <c r="D10" s="2">
        <v>0.03</v>
      </c>
      <c r="E10" s="2">
        <v>0.02</v>
      </c>
      <c r="F10" s="2">
        <v>0.03</v>
      </c>
      <c r="G10" s="2">
        <v>0.03</v>
      </c>
      <c r="H10" s="2">
        <v>0.04</v>
      </c>
      <c r="I10" s="2">
        <v>0.03</v>
      </c>
      <c r="J10" s="2">
        <v>0.03</v>
      </c>
      <c r="K10" s="2">
        <v>0.01</v>
      </c>
      <c r="L10" s="2">
        <v>0.02</v>
      </c>
      <c r="M10" s="2">
        <v>0.03</v>
      </c>
      <c r="N10" s="2">
        <v>0.03</v>
      </c>
      <c r="O10" s="2">
        <v>0.02</v>
      </c>
      <c r="P10" s="2">
        <v>0.05</v>
      </c>
      <c r="Q10" s="2"/>
      <c r="R10" s="2">
        <f t="shared" si="0"/>
        <v>0.028666666666666674</v>
      </c>
      <c r="S10" s="2">
        <f t="shared" si="1"/>
        <v>0.009154754164341236</v>
      </c>
      <c r="T10" s="2" t="s">
        <v>71</v>
      </c>
      <c r="U10" s="2"/>
      <c r="V10" s="2"/>
      <c r="W10" s="2"/>
      <c r="X10" s="2"/>
    </row>
    <row r="11" spans="1:24" ht="12.75">
      <c r="A11" s="1" t="s">
        <v>26</v>
      </c>
      <c r="B11" s="2">
        <v>0.04</v>
      </c>
      <c r="C11" s="2">
        <v>0.05</v>
      </c>
      <c r="D11" s="2">
        <v>0.01</v>
      </c>
      <c r="E11" s="2">
        <v>0.01</v>
      </c>
      <c r="F11" s="2">
        <v>0</v>
      </c>
      <c r="G11" s="2">
        <v>0</v>
      </c>
      <c r="H11" s="2">
        <v>0.05</v>
      </c>
      <c r="I11" s="2">
        <v>0.01</v>
      </c>
      <c r="J11" s="2">
        <v>0.01</v>
      </c>
      <c r="K11" s="2">
        <v>0.02</v>
      </c>
      <c r="L11" s="2">
        <v>0.02</v>
      </c>
      <c r="M11" s="2">
        <v>0.03</v>
      </c>
      <c r="N11" s="2">
        <v>0.04</v>
      </c>
      <c r="O11" s="2">
        <v>0.07</v>
      </c>
      <c r="P11" s="2">
        <v>0.15</v>
      </c>
      <c r="Q11" s="2"/>
      <c r="R11" s="2">
        <f t="shared" si="0"/>
        <v>0.034</v>
      </c>
      <c r="S11" s="2">
        <f t="shared" si="1"/>
        <v>0.03813509819425819</v>
      </c>
      <c r="T11" s="2" t="s">
        <v>71</v>
      </c>
      <c r="U11" s="2"/>
      <c r="V11" s="2"/>
      <c r="W11" s="2"/>
      <c r="X11" s="2"/>
    </row>
    <row r="12" spans="1:24" ht="12.75">
      <c r="A12" s="1" t="s">
        <v>22</v>
      </c>
      <c r="B12" s="2">
        <v>0.04</v>
      </c>
      <c r="C12" s="2">
        <v>0.02</v>
      </c>
      <c r="D12" s="2">
        <v>0</v>
      </c>
      <c r="E12" s="2">
        <v>0.01</v>
      </c>
      <c r="F12" s="2">
        <v>0</v>
      </c>
      <c r="G12" s="2">
        <v>0.01</v>
      </c>
      <c r="H12" s="2">
        <v>0.01</v>
      </c>
      <c r="I12" s="2">
        <v>0.01</v>
      </c>
      <c r="J12" s="2">
        <v>0</v>
      </c>
      <c r="K12" s="2">
        <v>0</v>
      </c>
      <c r="L12" s="2">
        <v>0</v>
      </c>
      <c r="M12" s="2">
        <v>0</v>
      </c>
      <c r="N12" s="2">
        <v>0.01</v>
      </c>
      <c r="O12" s="2">
        <v>0.02</v>
      </c>
      <c r="P12" s="2">
        <v>0.02</v>
      </c>
      <c r="Q12" s="2"/>
      <c r="R12" s="2">
        <f t="shared" si="0"/>
        <v>0.009999999999999998</v>
      </c>
      <c r="S12" s="2">
        <f t="shared" si="1"/>
        <v>0.011338934190276819</v>
      </c>
      <c r="T12" s="2" t="s">
        <v>71</v>
      </c>
      <c r="U12" s="2"/>
      <c r="V12" s="2"/>
      <c r="W12" s="2"/>
      <c r="X12" s="2"/>
    </row>
    <row r="13" spans="1:24" ht="12.75">
      <c r="A13" s="1" t="s">
        <v>30</v>
      </c>
      <c r="B13" s="2">
        <v>99.29</v>
      </c>
      <c r="C13" s="2">
        <v>98.78</v>
      </c>
      <c r="D13" s="2">
        <v>99.24</v>
      </c>
      <c r="E13" s="2">
        <v>99.18</v>
      </c>
      <c r="F13" s="2">
        <v>99.21</v>
      </c>
      <c r="G13" s="2">
        <v>99.21</v>
      </c>
      <c r="H13" s="2">
        <v>99.38</v>
      </c>
      <c r="I13" s="2">
        <v>99.18</v>
      </c>
      <c r="J13" s="2">
        <v>98.93</v>
      </c>
      <c r="K13" s="2">
        <v>99.25</v>
      </c>
      <c r="L13" s="2">
        <v>99.02</v>
      </c>
      <c r="M13" s="2">
        <v>99.1</v>
      </c>
      <c r="N13" s="2">
        <v>99.53</v>
      </c>
      <c r="O13" s="2">
        <v>98.99</v>
      </c>
      <c r="P13" s="2">
        <v>99.12</v>
      </c>
      <c r="Q13" s="2"/>
      <c r="R13" s="2">
        <f t="shared" si="0"/>
        <v>99.16066666666666</v>
      </c>
      <c r="S13" s="2">
        <f t="shared" si="1"/>
        <v>0.18390473724261597</v>
      </c>
      <c r="T13" s="2"/>
      <c r="U13" s="2"/>
      <c r="V13" s="2"/>
      <c r="W13" s="2"/>
      <c r="X13" s="2"/>
    </row>
    <row r="14" spans="2:24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>
      <c r="A15" s="1" t="s">
        <v>31</v>
      </c>
      <c r="B15" s="2" t="s">
        <v>32</v>
      </c>
      <c r="C15" s="2" t="s">
        <v>33</v>
      </c>
      <c r="D15" s="2" t="s">
        <v>34</v>
      </c>
      <c r="E15" s="2">
        <v>4</v>
      </c>
      <c r="F15" s="2" t="s">
        <v>35</v>
      </c>
      <c r="G15" s="2" t="s">
        <v>36</v>
      </c>
      <c r="H15" s="2" t="s">
        <v>31</v>
      </c>
      <c r="I15" s="2" t="s">
        <v>37</v>
      </c>
      <c r="J15" s="2" t="s">
        <v>19</v>
      </c>
      <c r="K15" s="2" t="s">
        <v>20</v>
      </c>
      <c r="L15" s="2" t="s">
        <v>38</v>
      </c>
      <c r="M15" s="2" t="s">
        <v>31</v>
      </c>
      <c r="N15" s="2" t="s">
        <v>37</v>
      </c>
      <c r="O15" s="2"/>
      <c r="P15" s="2"/>
      <c r="Q15" s="2"/>
      <c r="R15" s="1" t="s">
        <v>73</v>
      </c>
      <c r="S15" s="1" t="s">
        <v>74</v>
      </c>
      <c r="T15" s="2" t="s">
        <v>75</v>
      </c>
      <c r="U15" s="2"/>
      <c r="V15" s="2"/>
      <c r="W15" s="2"/>
      <c r="X15" s="2"/>
    </row>
    <row r="16" spans="1:24" ht="12.75">
      <c r="A16" s="1" t="s">
        <v>41</v>
      </c>
      <c r="B16" s="2">
        <v>1.003</v>
      </c>
      <c r="C16" s="2">
        <v>1.002</v>
      </c>
      <c r="D16" s="2">
        <v>1.004</v>
      </c>
      <c r="E16" s="2">
        <v>1.003</v>
      </c>
      <c r="F16" s="2">
        <v>1.001</v>
      </c>
      <c r="G16" s="2">
        <v>1.006</v>
      </c>
      <c r="H16" s="2">
        <v>1.002</v>
      </c>
      <c r="I16" s="2">
        <v>1.001</v>
      </c>
      <c r="J16" s="2">
        <v>1</v>
      </c>
      <c r="K16" s="2">
        <v>1</v>
      </c>
      <c r="L16" s="2">
        <v>0.999</v>
      </c>
      <c r="M16" s="2">
        <v>1.003</v>
      </c>
      <c r="N16" s="2">
        <v>1.002</v>
      </c>
      <c r="O16" s="2">
        <v>1.003</v>
      </c>
      <c r="P16" s="2">
        <v>0.999</v>
      </c>
      <c r="Q16" s="2"/>
      <c r="R16" s="2">
        <f t="shared" si="0"/>
        <v>1.001866666666667</v>
      </c>
      <c r="S16" s="2">
        <f t="shared" si="1"/>
        <v>0.0019223002093366366</v>
      </c>
      <c r="T16" s="5">
        <v>1</v>
      </c>
      <c r="U16" s="2"/>
      <c r="V16" s="2"/>
      <c r="W16" s="2"/>
      <c r="X16" s="2"/>
    </row>
    <row r="17" spans="1:24" ht="12.75">
      <c r="A17" s="1" t="s">
        <v>47</v>
      </c>
      <c r="B17" s="2">
        <v>1.863</v>
      </c>
      <c r="C17" s="2">
        <v>1.872</v>
      </c>
      <c r="D17" s="2">
        <v>1.868</v>
      </c>
      <c r="E17" s="2">
        <v>1.873</v>
      </c>
      <c r="F17" s="2">
        <v>1.878</v>
      </c>
      <c r="G17" s="2">
        <v>1.864</v>
      </c>
      <c r="H17" s="2">
        <v>1.87</v>
      </c>
      <c r="I17" s="2">
        <v>1.875</v>
      </c>
      <c r="J17" s="2">
        <v>1.875</v>
      </c>
      <c r="K17" s="2">
        <v>1.875</v>
      </c>
      <c r="L17" s="2">
        <v>1.877</v>
      </c>
      <c r="M17" s="2">
        <v>1.877</v>
      </c>
      <c r="N17" s="2">
        <v>1.874</v>
      </c>
      <c r="O17" s="2">
        <v>1.872</v>
      </c>
      <c r="P17" s="2">
        <v>1.871</v>
      </c>
      <c r="Q17" s="2"/>
      <c r="R17" s="2">
        <f t="shared" si="0"/>
        <v>1.8722666666666663</v>
      </c>
      <c r="S17" s="2">
        <f t="shared" si="1"/>
        <v>0.004495500395992562</v>
      </c>
      <c r="T17" s="5">
        <v>1.88</v>
      </c>
      <c r="U17" s="2"/>
      <c r="V17" s="2"/>
      <c r="W17" s="2"/>
      <c r="X17" s="2"/>
    </row>
    <row r="18" spans="1:24" ht="12.75">
      <c r="A18" s="1" t="s">
        <v>45</v>
      </c>
      <c r="B18" s="2">
        <v>0.115</v>
      </c>
      <c r="C18" s="2">
        <v>0.112</v>
      </c>
      <c r="D18" s="2">
        <v>0.113</v>
      </c>
      <c r="E18" s="2">
        <v>0.108</v>
      </c>
      <c r="F18" s="2">
        <v>0.111</v>
      </c>
      <c r="G18" s="2">
        <v>0.109</v>
      </c>
      <c r="H18" s="2">
        <v>0.109</v>
      </c>
      <c r="I18" s="2">
        <v>0.108</v>
      </c>
      <c r="J18" s="2">
        <v>0.11</v>
      </c>
      <c r="K18" s="2">
        <v>0.107</v>
      </c>
      <c r="L18" s="2">
        <v>0.108</v>
      </c>
      <c r="M18" s="2">
        <v>0.109</v>
      </c>
      <c r="N18" s="2">
        <v>0.107</v>
      </c>
      <c r="O18" s="2">
        <v>0.107</v>
      </c>
      <c r="P18" s="2">
        <v>0.107</v>
      </c>
      <c r="Q18" s="2"/>
      <c r="R18" s="2">
        <f t="shared" si="0"/>
        <v>0.10933333333333334</v>
      </c>
      <c r="S18" s="2">
        <f t="shared" si="1"/>
        <v>0.0024397501823703862</v>
      </c>
      <c r="T18" s="5">
        <v>0.11</v>
      </c>
      <c r="U18" s="2"/>
      <c r="V18" s="2"/>
      <c r="W18" s="2"/>
      <c r="X18" s="2"/>
    </row>
    <row r="19" spans="1:24" ht="12.75">
      <c r="A19" s="1" t="s">
        <v>46</v>
      </c>
      <c r="B19" s="2">
        <v>0.007</v>
      </c>
      <c r="C19" s="2">
        <v>0.003</v>
      </c>
      <c r="D19" s="2">
        <v>0.006</v>
      </c>
      <c r="E19" s="2">
        <v>0.007</v>
      </c>
      <c r="F19" s="2">
        <v>0.003</v>
      </c>
      <c r="G19" s="2">
        <v>0.009</v>
      </c>
      <c r="H19" s="2">
        <v>0.009</v>
      </c>
      <c r="I19" s="2">
        <v>0.008</v>
      </c>
      <c r="J19" s="2">
        <v>0.006</v>
      </c>
      <c r="K19" s="2">
        <v>0.01</v>
      </c>
      <c r="L19" s="2">
        <v>0.011</v>
      </c>
      <c r="M19" s="2">
        <v>0</v>
      </c>
      <c r="N19" s="2">
        <v>0.007</v>
      </c>
      <c r="O19" s="2">
        <v>0.004</v>
      </c>
      <c r="P19" s="2">
        <v>0.009</v>
      </c>
      <c r="Q19" s="2"/>
      <c r="R19" s="2">
        <f t="shared" si="0"/>
        <v>0.006599999999999999</v>
      </c>
      <c r="S19" s="2">
        <f t="shared" si="1"/>
        <v>0.0030189875313233277</v>
      </c>
      <c r="T19" s="5">
        <v>0.01</v>
      </c>
      <c r="U19" s="2"/>
      <c r="V19" s="2"/>
      <c r="W19" s="2"/>
      <c r="X19" s="2"/>
    </row>
    <row r="20" spans="1:24" ht="12.75">
      <c r="A20" s="1" t="s">
        <v>30</v>
      </c>
      <c r="B20" s="2">
        <f>SUM(B16:B19)</f>
        <v>2.988</v>
      </c>
      <c r="C20" s="2">
        <f aca="true" t="shared" si="2" ref="C20:P20">SUM(C16:C19)</f>
        <v>2.9890000000000003</v>
      </c>
      <c r="D20" s="2">
        <f t="shared" si="2"/>
        <v>2.9909999999999997</v>
      </c>
      <c r="E20" s="2">
        <f t="shared" si="2"/>
        <v>2.991</v>
      </c>
      <c r="F20" s="2">
        <f t="shared" si="2"/>
        <v>2.993</v>
      </c>
      <c r="G20" s="2">
        <f t="shared" si="2"/>
        <v>2.988</v>
      </c>
      <c r="H20" s="2">
        <f t="shared" si="2"/>
        <v>2.9899999999999998</v>
      </c>
      <c r="I20" s="2">
        <f t="shared" si="2"/>
        <v>2.992</v>
      </c>
      <c r="J20" s="2">
        <f t="shared" si="2"/>
        <v>2.9909999999999997</v>
      </c>
      <c r="K20" s="2">
        <f t="shared" si="2"/>
        <v>2.992</v>
      </c>
      <c r="L20" s="2">
        <f t="shared" si="2"/>
        <v>2.995</v>
      </c>
      <c r="M20" s="2">
        <f t="shared" si="2"/>
        <v>2.989</v>
      </c>
      <c r="N20" s="2">
        <f t="shared" si="2"/>
        <v>2.9900000000000007</v>
      </c>
      <c r="O20" s="2">
        <f t="shared" si="2"/>
        <v>2.986</v>
      </c>
      <c r="P20" s="2">
        <f t="shared" si="2"/>
        <v>2.986</v>
      </c>
      <c r="Q20" s="2"/>
      <c r="R20" s="2">
        <f t="shared" si="0"/>
        <v>2.990066666666666</v>
      </c>
      <c r="S20" s="2">
        <f t="shared" si="1"/>
        <v>0.002491891613562168</v>
      </c>
      <c r="T20" s="2"/>
      <c r="U20" s="2"/>
      <c r="V20" s="2"/>
      <c r="W20" s="2"/>
      <c r="X20" s="2"/>
    </row>
    <row r="21" spans="2:24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8.75">
      <c r="B22" s="2"/>
      <c r="C22" s="2"/>
      <c r="D22" s="2"/>
      <c r="E22" s="2"/>
      <c r="F22" s="2" t="s">
        <v>68</v>
      </c>
      <c r="G22" s="2"/>
      <c r="H22" s="2"/>
      <c r="I22" s="2"/>
      <c r="J22" s="3" t="s">
        <v>67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ht="23.25">
      <c r="B23" s="2"/>
      <c r="C23" s="2"/>
      <c r="D23" s="2"/>
      <c r="E23" s="2"/>
      <c r="F23" s="2" t="s">
        <v>69</v>
      </c>
      <c r="G23" s="2"/>
      <c r="H23" s="2"/>
      <c r="I23" s="2"/>
      <c r="J23" s="4" t="s">
        <v>77</v>
      </c>
      <c r="K23" s="2"/>
      <c r="L23" s="2"/>
      <c r="M23" s="2"/>
      <c r="N23" s="2"/>
      <c r="O23" s="2"/>
      <c r="P23" s="2"/>
      <c r="Q23" s="2" t="s">
        <v>72</v>
      </c>
      <c r="R23" s="2"/>
      <c r="S23" s="2"/>
      <c r="T23" s="2"/>
      <c r="U23" s="2"/>
      <c r="V23" s="2"/>
      <c r="W23" s="2"/>
      <c r="X23" s="2"/>
    </row>
    <row r="24" spans="2:24" ht="13.5">
      <c r="B24" s="2"/>
      <c r="C24" s="2"/>
      <c r="D24" s="2"/>
      <c r="E24" s="2"/>
      <c r="F24" s="2"/>
      <c r="G24" s="2"/>
      <c r="H24" s="2"/>
      <c r="I24" s="2"/>
      <c r="J2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8" ht="12.75">
      <c r="A25" s="1" t="s">
        <v>48</v>
      </c>
      <c r="B25" s="1" t="s">
        <v>49</v>
      </c>
      <c r="C25" s="1" t="s">
        <v>50</v>
      </c>
      <c r="D25" s="1" t="s">
        <v>51</v>
      </c>
      <c r="E25" s="1" t="s">
        <v>52</v>
      </c>
      <c r="F25" s="1" t="s">
        <v>53</v>
      </c>
      <c r="G25" s="1" t="s">
        <v>54</v>
      </c>
      <c r="H25" s="1" t="s">
        <v>55</v>
      </c>
    </row>
    <row r="26" spans="1:8" ht="12.75">
      <c r="A26" s="1" t="s">
        <v>56</v>
      </c>
      <c r="B26" s="1" t="s">
        <v>40</v>
      </c>
      <c r="C26" s="1" t="s">
        <v>57</v>
      </c>
      <c r="D26" s="1">
        <v>20</v>
      </c>
      <c r="E26" s="1">
        <v>10</v>
      </c>
      <c r="F26" s="1">
        <v>600</v>
      </c>
      <c r="G26" s="1">
        <v>-600</v>
      </c>
      <c r="H26" s="1" t="s">
        <v>58</v>
      </c>
    </row>
    <row r="27" spans="1:8" ht="12.75">
      <c r="A27" s="1" t="s">
        <v>56</v>
      </c>
      <c r="B27" s="1" t="s">
        <v>41</v>
      </c>
      <c r="C27" s="1" t="s">
        <v>57</v>
      </c>
      <c r="D27" s="1">
        <v>20</v>
      </c>
      <c r="E27" s="1">
        <v>10</v>
      </c>
      <c r="F27" s="1">
        <v>600</v>
      </c>
      <c r="G27" s="1">
        <v>-600</v>
      </c>
      <c r="H27" s="1" t="s">
        <v>59</v>
      </c>
    </row>
    <row r="28" spans="1:8" ht="12.75">
      <c r="A28" s="1" t="s">
        <v>56</v>
      </c>
      <c r="B28" s="1" t="s">
        <v>39</v>
      </c>
      <c r="C28" s="1" t="s">
        <v>57</v>
      </c>
      <c r="D28" s="1">
        <v>20</v>
      </c>
      <c r="E28" s="1">
        <v>10</v>
      </c>
      <c r="F28" s="1">
        <v>600</v>
      </c>
      <c r="G28" s="1">
        <v>-600</v>
      </c>
      <c r="H28" s="1" t="s">
        <v>60</v>
      </c>
    </row>
    <row r="29" spans="1:8" ht="12.75">
      <c r="A29" s="1" t="s">
        <v>61</v>
      </c>
      <c r="B29" s="1" t="s">
        <v>42</v>
      </c>
      <c r="C29" s="1" t="s">
        <v>57</v>
      </c>
      <c r="D29" s="1">
        <v>20</v>
      </c>
      <c r="E29" s="1">
        <v>10</v>
      </c>
      <c r="F29" s="1">
        <v>600</v>
      </c>
      <c r="G29" s="1">
        <v>-600</v>
      </c>
      <c r="H29" s="1" t="s">
        <v>60</v>
      </c>
    </row>
    <row r="30" spans="1:8" ht="12.75">
      <c r="A30" s="1" t="s">
        <v>61</v>
      </c>
      <c r="B30" s="1" t="s">
        <v>43</v>
      </c>
      <c r="C30" s="1" t="s">
        <v>57</v>
      </c>
      <c r="D30" s="1">
        <v>20</v>
      </c>
      <c r="E30" s="1">
        <v>10</v>
      </c>
      <c r="F30" s="1">
        <v>600</v>
      </c>
      <c r="G30" s="1">
        <v>-600</v>
      </c>
      <c r="H30" s="1" t="s">
        <v>62</v>
      </c>
    </row>
    <row r="31" spans="1:8" ht="12.75">
      <c r="A31" s="1" t="s">
        <v>61</v>
      </c>
      <c r="B31" s="1" t="s">
        <v>44</v>
      </c>
      <c r="C31" s="1" t="s">
        <v>57</v>
      </c>
      <c r="D31" s="1">
        <v>20</v>
      </c>
      <c r="E31" s="1">
        <v>10</v>
      </c>
      <c r="F31" s="1">
        <v>600</v>
      </c>
      <c r="G31" s="1">
        <v>-600</v>
      </c>
      <c r="H31" s="1" t="s">
        <v>63</v>
      </c>
    </row>
    <row r="32" spans="1:8" ht="12.75">
      <c r="A32" s="1" t="s">
        <v>61</v>
      </c>
      <c r="B32" s="1" t="s">
        <v>45</v>
      </c>
      <c r="C32" s="1" t="s">
        <v>57</v>
      </c>
      <c r="D32" s="1">
        <v>20</v>
      </c>
      <c r="E32" s="1">
        <v>10</v>
      </c>
      <c r="F32" s="1">
        <v>500</v>
      </c>
      <c r="G32" s="1">
        <v>-500</v>
      </c>
      <c r="H32" s="1" t="s">
        <v>64</v>
      </c>
    </row>
    <row r="33" spans="1:8" ht="12.75">
      <c r="A33" s="1" t="s">
        <v>65</v>
      </c>
      <c r="B33" s="1" t="s">
        <v>46</v>
      </c>
      <c r="C33" s="1" t="s">
        <v>57</v>
      </c>
      <c r="D33" s="1">
        <v>20</v>
      </c>
      <c r="E33" s="1">
        <v>10</v>
      </c>
      <c r="F33" s="1">
        <v>500</v>
      </c>
      <c r="G33" s="1">
        <v>-500</v>
      </c>
      <c r="H33" s="1" t="s">
        <v>66</v>
      </c>
    </row>
    <row r="34" spans="1:8" ht="12.75">
      <c r="A34" s="1" t="s">
        <v>65</v>
      </c>
      <c r="B34" s="1" t="s">
        <v>47</v>
      </c>
      <c r="C34" s="1" t="s">
        <v>57</v>
      </c>
      <c r="D34" s="1">
        <v>20</v>
      </c>
      <c r="E34" s="1">
        <v>10</v>
      </c>
      <c r="F34" s="1">
        <v>500</v>
      </c>
      <c r="G34" s="1">
        <v>-500</v>
      </c>
      <c r="H34" s="1" t="s">
        <v>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2008-01-08T01:11:06Z</dcterms:created>
  <dcterms:modified xsi:type="dcterms:W3CDTF">2008-01-11T17:46:35Z</dcterms:modified>
  <cp:category/>
  <cp:version/>
  <cp:contentType/>
  <cp:contentStatus/>
</cp:coreProperties>
</file>