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96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<sst xmlns="http://schemas.openxmlformats.org/spreadsheetml/2006/main" count="112" uniqueCount="75">
  <si>
    <t>fibroferite6107fibroferite6107fibroferite6107fibroferite6107fibroferite6107fibroferite6107fibroferite6107fibroferite6107</t>
  </si>
  <si>
    <t>#1</t>
  </si>
  <si>
    <t>#2</t>
  </si>
  <si>
    <t>#3</t>
  </si>
  <si>
    <t>#4</t>
  </si>
  <si>
    <t>#5</t>
  </si>
  <si>
    <t>#6</t>
  </si>
  <si>
    <t>#7</t>
  </si>
  <si>
    <t>#8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</si>
  <si>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</si>
  <si>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</si>
  <si>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</si>
  <si>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</si>
  <si>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</si>
  <si>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</si>
  <si>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</si>
  <si>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</si>
  <si>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</si>
  <si>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</si>
  <si>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</si>
  <si>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P2O5</t>
  </si>
  <si>
    <t>SO3</t>
  </si>
  <si>
    <t>Cl</t>
  </si>
  <si>
    <t>K2O</t>
  </si>
  <si>
    <t>CaO</t>
  </si>
  <si>
    <t>MnO</t>
  </si>
  <si>
    <t>Fe2O3</t>
  </si>
  <si>
    <t>As2O5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</si>
  <si>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</si>
  <si>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</si>
  <si>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</si>
  <si>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</si>
  <si>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</si>
  <si>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</si>
  <si>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</si>
  <si>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</si>
  <si>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</si>
  <si>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</si>
  <si>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P</t>
  </si>
  <si>
    <t>S</t>
  </si>
  <si>
    <t>K</t>
  </si>
  <si>
    <t>Ca</t>
  </si>
  <si>
    <t>Mn</t>
  </si>
  <si>
    <t>Fe</t>
  </si>
  <si>
    <t>As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</si>
  <si>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</si>
  <si>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</si>
  <si>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</si>
  <si>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</si>
  <si>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</si>
  <si>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</si>
  <si>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</si>
  <si>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</si>
  <si>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</si>
  <si>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</si>
  <si>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</si>
  <si>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</si>
  <si>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diopside</t>
  </si>
  <si>
    <t>La</t>
  </si>
  <si>
    <t>as</t>
  </si>
  <si>
    <t>anor-hk</t>
  </si>
  <si>
    <t>PET</t>
  </si>
  <si>
    <t>apatite-s</t>
  </si>
  <si>
    <t>barite2</t>
  </si>
  <si>
    <t>scap-s</t>
  </si>
  <si>
    <t>kspar-OR1</t>
  </si>
  <si>
    <t>wollast</t>
  </si>
  <si>
    <t>rhod-791</t>
  </si>
  <si>
    <t>LIF</t>
  </si>
  <si>
    <t>fayalite</t>
  </si>
  <si>
    <r>
      <t>Fe</t>
    </r>
    <r>
      <rPr>
        <vertAlign val="superscript"/>
        <sz val="14"/>
        <rFont val="Times New Roman"/>
        <family val="1"/>
      </rPr>
      <t>3+</t>
    </r>
    <r>
      <rPr>
        <sz val="14"/>
        <rFont val="Times New Roman"/>
        <family val="1"/>
      </rPr>
      <t>(SO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)(OH)·5H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</si>
  <si>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not present in the wds scan</t>
  </si>
  <si>
    <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)(OH)·5H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</si>
  <si>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H2O*</t>
  </si>
  <si>
    <t>* = estimated by difference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</si>
</sst>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selection activeCell="J27" sqref="J27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9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6" ht="12.75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</row>
    <row r="4" spans="1:12" ht="12.75">
      <c r="A4" s="1" t="s">
        <v>21</v>
      </c>
      <c r="B4" s="2">
        <v>32.06</v>
      </c>
      <c r="C4" s="2">
        <v>32.72</v>
      </c>
      <c r="D4" s="2">
        <v>32.08</v>
      </c>
      <c r="E4" s="2">
        <v>32.86</v>
      </c>
      <c r="F4" s="2">
        <v>32.75</v>
      </c>
      <c r="G4" s="2">
        <v>31.58</v>
      </c>
      <c r="H4" s="2">
        <v>31.35</v>
      </c>
      <c r="I4" s="2">
        <v>30.98</v>
      </c>
      <c r="K4" s="2">
        <f>AVERAGE(B4:I4)</f>
        <v>32.0475</v>
      </c>
      <c r="L4" s="2">
        <f>STDEV(B4:I4)</f>
        <v>0.7022158805219145</v>
      </c>
    </row>
    <row r="5" spans="1:12" ht="12.75">
      <c r="A5" s="1" t="s">
        <v>26</v>
      </c>
      <c r="B5" s="2">
        <v>32.37</v>
      </c>
      <c r="C5" s="2">
        <v>32.66</v>
      </c>
      <c r="D5" s="2">
        <v>28.51</v>
      </c>
      <c r="E5" s="2">
        <v>30.76</v>
      </c>
      <c r="F5" s="2">
        <v>31.8</v>
      </c>
      <c r="G5" s="2">
        <v>32.34</v>
      </c>
      <c r="H5" s="2">
        <v>32.05</v>
      </c>
      <c r="I5" s="2">
        <v>30.93</v>
      </c>
      <c r="K5" s="2">
        <f aca="true" t="shared" si="0" ref="K5:K24">AVERAGE(B5:I5)</f>
        <v>31.427500000000002</v>
      </c>
      <c r="L5" s="2">
        <f aca="true" t="shared" si="1" ref="L5:L24">STDEV(B5:I5)</f>
        <v>1.3612572969762486</v>
      </c>
    </row>
    <row r="6" spans="1:16" ht="12.75">
      <c r="A6" s="1" t="s">
        <v>19</v>
      </c>
      <c r="B6" s="2">
        <v>0.17</v>
      </c>
      <c r="C6" s="2">
        <v>0.3</v>
      </c>
      <c r="D6" s="2">
        <v>0.17</v>
      </c>
      <c r="E6" s="2">
        <v>0.21</v>
      </c>
      <c r="F6" s="2">
        <v>0.19</v>
      </c>
      <c r="G6" s="2">
        <v>0.1</v>
      </c>
      <c r="H6" s="2">
        <v>0.22</v>
      </c>
      <c r="I6" s="2">
        <v>0.21</v>
      </c>
      <c r="J6" s="2"/>
      <c r="K6" s="2">
        <f t="shared" si="0"/>
        <v>0.19625</v>
      </c>
      <c r="L6" s="2">
        <f t="shared" si="1"/>
        <v>0.05655275665884271</v>
      </c>
      <c r="M6" s="2" t="s">
        <v>71</v>
      </c>
      <c r="N6" s="2"/>
      <c r="O6" s="2"/>
      <c r="P6" s="2"/>
    </row>
    <row r="7" spans="1:16" ht="12.75">
      <c r="A7" s="1" t="s">
        <v>18</v>
      </c>
      <c r="B7" s="2">
        <v>0.04</v>
      </c>
      <c r="C7" s="2">
        <v>0.07</v>
      </c>
      <c r="D7" s="2">
        <v>0.04</v>
      </c>
      <c r="E7" s="2">
        <v>0.08</v>
      </c>
      <c r="F7" s="2">
        <v>0.05</v>
      </c>
      <c r="G7" s="2">
        <v>1</v>
      </c>
      <c r="H7" s="2">
        <v>0.02</v>
      </c>
      <c r="I7" s="2">
        <v>0.08</v>
      </c>
      <c r="J7" s="2"/>
      <c r="K7" s="2">
        <f t="shared" si="0"/>
        <v>0.17250000000000001</v>
      </c>
      <c r="L7" s="2">
        <f t="shared" si="1"/>
        <v>0.335037311355019</v>
      </c>
      <c r="M7" s="2" t="s">
        <v>71</v>
      </c>
      <c r="N7" s="2"/>
      <c r="O7" s="2"/>
      <c r="P7" s="2"/>
    </row>
    <row r="8" spans="1:16" ht="12.75">
      <c r="A8" s="1" t="s">
        <v>15</v>
      </c>
      <c r="B8" s="2">
        <v>0.07</v>
      </c>
      <c r="C8" s="2">
        <v>0.07</v>
      </c>
      <c r="D8" s="2">
        <v>0.17</v>
      </c>
      <c r="E8" s="2">
        <v>0.17</v>
      </c>
      <c r="F8" s="2">
        <v>0.13</v>
      </c>
      <c r="G8" s="2">
        <v>0.04</v>
      </c>
      <c r="H8" s="2">
        <v>0.14</v>
      </c>
      <c r="I8" s="2">
        <v>0.13</v>
      </c>
      <c r="J8" s="2"/>
      <c r="K8" s="2">
        <f t="shared" si="0"/>
        <v>0.11500000000000002</v>
      </c>
      <c r="L8" s="2">
        <f t="shared" si="1"/>
        <v>0.048989794855663536</v>
      </c>
      <c r="M8" s="2" t="s">
        <v>71</v>
      </c>
      <c r="N8" s="2"/>
      <c r="O8" s="2"/>
      <c r="P8" s="2"/>
    </row>
    <row r="9" spans="1:16" ht="12.75">
      <c r="A9" s="1" t="s">
        <v>16</v>
      </c>
      <c r="B9" s="2">
        <v>0.06</v>
      </c>
      <c r="C9" s="2">
        <v>0.07</v>
      </c>
      <c r="D9" s="2">
        <v>0</v>
      </c>
      <c r="E9" s="2">
        <v>0.01</v>
      </c>
      <c r="F9" s="2">
        <v>0</v>
      </c>
      <c r="G9" s="2">
        <v>0.04</v>
      </c>
      <c r="H9" s="2">
        <v>0.04</v>
      </c>
      <c r="I9" s="2">
        <v>0.04</v>
      </c>
      <c r="J9" s="2"/>
      <c r="K9" s="2">
        <f t="shared" si="0"/>
        <v>0.0325</v>
      </c>
      <c r="L9" s="2">
        <f t="shared" si="1"/>
        <v>0.026592157812837552</v>
      </c>
      <c r="M9" s="2" t="s">
        <v>71</v>
      </c>
      <c r="N9" s="2"/>
      <c r="O9" s="2"/>
      <c r="P9" s="2"/>
    </row>
    <row r="10" spans="1:16" ht="12.75">
      <c r="A10" s="1" t="s">
        <v>22</v>
      </c>
      <c r="B10" s="2">
        <v>0.02</v>
      </c>
      <c r="C10" s="2">
        <v>0.02</v>
      </c>
      <c r="D10" s="2">
        <v>0.03</v>
      </c>
      <c r="E10" s="2">
        <v>0.04</v>
      </c>
      <c r="F10" s="2">
        <v>0.04</v>
      </c>
      <c r="G10" s="2">
        <v>0.02</v>
      </c>
      <c r="H10" s="2">
        <v>0</v>
      </c>
      <c r="I10" s="2">
        <v>0.03</v>
      </c>
      <c r="J10" s="2"/>
      <c r="K10" s="2">
        <f t="shared" si="0"/>
        <v>0.025</v>
      </c>
      <c r="L10" s="2">
        <f t="shared" si="1"/>
        <v>0.013093073414159537</v>
      </c>
      <c r="M10" s="2" t="s">
        <v>71</v>
      </c>
      <c r="N10" s="2"/>
      <c r="O10" s="2"/>
      <c r="P10" s="2"/>
    </row>
    <row r="11" spans="1:16" ht="12.75">
      <c r="A11" s="1" t="s">
        <v>27</v>
      </c>
      <c r="B11" s="2">
        <v>0</v>
      </c>
      <c r="C11" s="2">
        <v>0.04</v>
      </c>
      <c r="D11" s="2">
        <v>0.08</v>
      </c>
      <c r="E11" s="2">
        <v>0.08</v>
      </c>
      <c r="F11" s="2">
        <v>0</v>
      </c>
      <c r="G11" s="2">
        <v>0.03</v>
      </c>
      <c r="H11" s="2">
        <v>0.03</v>
      </c>
      <c r="I11" s="2">
        <v>0.02</v>
      </c>
      <c r="J11" s="2"/>
      <c r="K11" s="2">
        <f t="shared" si="0"/>
        <v>0.035</v>
      </c>
      <c r="L11" s="2">
        <f t="shared" si="1"/>
        <v>0.03116774889895918</v>
      </c>
      <c r="M11" s="2" t="s">
        <v>71</v>
      </c>
      <c r="N11" s="2"/>
      <c r="O11" s="2"/>
      <c r="P11" s="2"/>
    </row>
    <row r="12" spans="1:16" ht="12.75">
      <c r="A12" s="1" t="s">
        <v>23</v>
      </c>
      <c r="B12" s="2">
        <v>0.02</v>
      </c>
      <c r="C12" s="2">
        <v>0.04</v>
      </c>
      <c r="D12" s="2">
        <v>0.01</v>
      </c>
      <c r="E12" s="2">
        <v>0</v>
      </c>
      <c r="F12" s="2">
        <v>0</v>
      </c>
      <c r="G12" s="2">
        <v>0.04</v>
      </c>
      <c r="H12" s="2">
        <v>0.03</v>
      </c>
      <c r="I12" s="2">
        <v>0.02</v>
      </c>
      <c r="J12" s="2"/>
      <c r="K12" s="2">
        <f t="shared" si="0"/>
        <v>0.019999999999999997</v>
      </c>
      <c r="L12" s="2">
        <f t="shared" si="1"/>
        <v>0.016035674514745468</v>
      </c>
      <c r="M12" s="2" t="s">
        <v>71</v>
      </c>
      <c r="N12" s="2"/>
      <c r="O12" s="2"/>
      <c r="P12" s="2"/>
    </row>
    <row r="13" spans="1:16" ht="12.75">
      <c r="A13" s="1" t="s">
        <v>20</v>
      </c>
      <c r="B13" s="2">
        <v>0</v>
      </c>
      <c r="C13" s="2">
        <v>0</v>
      </c>
      <c r="D13" s="2">
        <v>0.07</v>
      </c>
      <c r="E13" s="2">
        <v>0</v>
      </c>
      <c r="F13" s="2">
        <v>0</v>
      </c>
      <c r="G13" s="2">
        <v>0.04</v>
      </c>
      <c r="H13" s="2">
        <v>0</v>
      </c>
      <c r="I13" s="2">
        <v>0</v>
      </c>
      <c r="J13" s="2"/>
      <c r="K13" s="2">
        <f t="shared" si="0"/>
        <v>0.013750000000000002</v>
      </c>
      <c r="L13" s="2">
        <f t="shared" si="1"/>
        <v>0.02669269563007828</v>
      </c>
      <c r="M13" s="2" t="s">
        <v>71</v>
      </c>
      <c r="N13" s="2"/>
      <c r="O13" s="2"/>
      <c r="P13" s="2"/>
    </row>
    <row r="14" spans="1:16" ht="12.75">
      <c r="A14" s="1" t="s">
        <v>24</v>
      </c>
      <c r="B14" s="2">
        <v>0</v>
      </c>
      <c r="C14" s="2">
        <v>0.02</v>
      </c>
      <c r="D14" s="2">
        <v>0.01</v>
      </c>
      <c r="E14" s="2">
        <v>0.02</v>
      </c>
      <c r="F14" s="2">
        <v>0.02</v>
      </c>
      <c r="G14" s="2">
        <v>0.01</v>
      </c>
      <c r="H14" s="2">
        <v>0</v>
      </c>
      <c r="I14" s="2">
        <v>0</v>
      </c>
      <c r="J14" s="2"/>
      <c r="K14" s="2">
        <f t="shared" si="0"/>
        <v>0.01</v>
      </c>
      <c r="L14" s="2">
        <f t="shared" si="1"/>
        <v>0.009258200997725514</v>
      </c>
      <c r="M14" s="2" t="s">
        <v>71</v>
      </c>
      <c r="N14" s="2"/>
      <c r="O14" s="2"/>
      <c r="P14" s="2"/>
    </row>
    <row r="15" spans="1:16" ht="12.75">
      <c r="A15" s="1" t="s">
        <v>25</v>
      </c>
      <c r="B15" s="2">
        <v>0</v>
      </c>
      <c r="C15" s="2">
        <v>0</v>
      </c>
      <c r="D15" s="2">
        <v>0</v>
      </c>
      <c r="E15" s="2">
        <v>0.03</v>
      </c>
      <c r="F15" s="2">
        <v>0.01</v>
      </c>
      <c r="G15" s="2">
        <v>0</v>
      </c>
      <c r="H15" s="2">
        <v>0</v>
      </c>
      <c r="I15" s="2">
        <v>0</v>
      </c>
      <c r="J15" s="2"/>
      <c r="K15" s="2">
        <f t="shared" si="0"/>
        <v>0.005</v>
      </c>
      <c r="L15" s="2">
        <f t="shared" si="1"/>
        <v>0.010690449676496976</v>
      </c>
      <c r="M15" s="2" t="s">
        <v>71</v>
      </c>
      <c r="N15" s="2"/>
      <c r="O15" s="2"/>
      <c r="P15" s="2"/>
    </row>
    <row r="16" spans="1:16" ht="12.75">
      <c r="A16" s="1" t="s">
        <v>17</v>
      </c>
      <c r="B16" s="2">
        <v>0</v>
      </c>
      <c r="C16" s="2">
        <v>0.01</v>
      </c>
      <c r="D16" s="2">
        <v>0</v>
      </c>
      <c r="E16" s="2">
        <v>0</v>
      </c>
      <c r="F16" s="2">
        <v>0.01</v>
      </c>
      <c r="G16" s="2">
        <v>0.01</v>
      </c>
      <c r="H16" s="2">
        <v>0</v>
      </c>
      <c r="I16" s="2">
        <v>0</v>
      </c>
      <c r="J16" s="2"/>
      <c r="K16" s="2">
        <f t="shared" si="0"/>
        <v>0.00375</v>
      </c>
      <c r="L16" s="2">
        <f t="shared" si="1"/>
        <v>0.005175491695067657</v>
      </c>
      <c r="M16" s="2" t="s">
        <v>71</v>
      </c>
      <c r="N16" s="2"/>
      <c r="O16" s="2"/>
      <c r="P16" s="2"/>
    </row>
    <row r="17" spans="1:16" ht="12.75">
      <c r="A17" s="1" t="s">
        <v>28</v>
      </c>
      <c r="B17" s="2">
        <f>SUM(B4:B16)</f>
        <v>64.81</v>
      </c>
      <c r="C17" s="2">
        <f aca="true" t="shared" si="2" ref="C17:I17">SUM(C4:C16)</f>
        <v>66.01999999999998</v>
      </c>
      <c r="D17" s="2">
        <f t="shared" si="2"/>
        <v>61.17</v>
      </c>
      <c r="E17" s="2">
        <f t="shared" si="2"/>
        <v>64.26</v>
      </c>
      <c r="F17" s="2">
        <f t="shared" si="2"/>
        <v>65</v>
      </c>
      <c r="G17" s="2">
        <f t="shared" si="2"/>
        <v>65.25000000000003</v>
      </c>
      <c r="H17" s="2">
        <f t="shared" si="2"/>
        <v>63.88</v>
      </c>
      <c r="I17" s="2">
        <f t="shared" si="2"/>
        <v>62.440000000000005</v>
      </c>
      <c r="J17" s="2"/>
      <c r="K17" s="2">
        <f t="shared" si="0"/>
        <v>64.10375</v>
      </c>
      <c r="L17" s="2">
        <f t="shared" si="1"/>
        <v>1.5918267807772466</v>
      </c>
      <c r="M17" s="2"/>
      <c r="N17" s="2"/>
      <c r="O17" s="2"/>
      <c r="P17" s="2"/>
    </row>
    <row r="18" spans="1:16" ht="12.75">
      <c r="A18" s="1" t="s">
        <v>73</v>
      </c>
      <c r="B18" s="2">
        <f>100-B17</f>
        <v>35.19</v>
      </c>
      <c r="C18" s="2">
        <f aca="true" t="shared" si="3" ref="C18:I18">100-C17</f>
        <v>33.98000000000002</v>
      </c>
      <c r="D18" s="2">
        <f t="shared" si="3"/>
        <v>38.83</v>
      </c>
      <c r="E18" s="2">
        <f t="shared" si="3"/>
        <v>35.739999999999995</v>
      </c>
      <c r="F18" s="2">
        <f t="shared" si="3"/>
        <v>35</v>
      </c>
      <c r="G18" s="2">
        <f t="shared" si="3"/>
        <v>34.74999999999997</v>
      </c>
      <c r="H18" s="2">
        <f t="shared" si="3"/>
        <v>36.12</v>
      </c>
      <c r="I18" s="2">
        <f t="shared" si="3"/>
        <v>37.559999999999995</v>
      </c>
      <c r="J18" s="2"/>
      <c r="K18" s="2">
        <f>AVERAGE(B18:I18)</f>
        <v>35.896249999999995</v>
      </c>
      <c r="L18" s="2">
        <f>STDEV(B18:I18)</f>
        <v>1.59182678077741</v>
      </c>
      <c r="M18" s="2"/>
      <c r="N18" s="2"/>
      <c r="O18" s="2"/>
      <c r="P18" s="2"/>
    </row>
    <row r="19" spans="1:16" ht="12.75">
      <c r="A19" s="1" t="s">
        <v>74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1" t="s">
        <v>29</v>
      </c>
      <c r="B21" s="2" t="s">
        <v>30</v>
      </c>
      <c r="C21" s="2" t="s">
        <v>31</v>
      </c>
      <c r="D21" s="2" t="s">
        <v>32</v>
      </c>
      <c r="E21" s="2">
        <v>4.5</v>
      </c>
      <c r="F21" s="2" t="s">
        <v>33</v>
      </c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1" t="s">
        <v>43</v>
      </c>
      <c r="B22" s="2">
        <v>1.008250679874425</v>
      </c>
      <c r="C22" s="2">
        <v>1.000594992958464</v>
      </c>
      <c r="D22" s="2">
        <v>0.99</v>
      </c>
      <c r="E22" s="2">
        <v>0.9582457546449866</v>
      </c>
      <c r="F22" s="2">
        <v>0.9822740330037478</v>
      </c>
      <c r="G22" s="2">
        <v>1.0177497985817199</v>
      </c>
      <c r="H22" s="2">
        <v>1.0166082900804256</v>
      </c>
      <c r="I22" s="2">
        <v>1.0007418259150156</v>
      </c>
      <c r="J22" s="2"/>
      <c r="K22" s="2">
        <f>AVERAGE(B22:I22)</f>
        <v>0.9968081718823483</v>
      </c>
      <c r="L22" s="2">
        <f>STDEV(B22:I22)</f>
        <v>0.01977008370182965</v>
      </c>
      <c r="M22" s="4">
        <v>1</v>
      </c>
      <c r="N22" s="2"/>
      <c r="O22" s="2"/>
      <c r="P22" s="2"/>
    </row>
    <row r="23" spans="1:16" ht="12.75">
      <c r="A23" s="1" t="s">
        <v>39</v>
      </c>
      <c r="B23" s="2">
        <v>0.9958746600627874</v>
      </c>
      <c r="C23" s="2">
        <v>0.9997025035207678</v>
      </c>
      <c r="D23" s="2">
        <v>1.005</v>
      </c>
      <c r="E23" s="2">
        <v>1.0208771226775066</v>
      </c>
      <c r="F23" s="2">
        <v>1.008862983498126</v>
      </c>
      <c r="G23" s="2">
        <v>0.9911251007091402</v>
      </c>
      <c r="H23" s="2">
        <v>0.9916958549597872</v>
      </c>
      <c r="I23" s="2">
        <v>0.9996290870424921</v>
      </c>
      <c r="J23" s="2"/>
      <c r="K23" s="2">
        <f>AVERAGE(B23:I23)</f>
        <v>1.001595914058826</v>
      </c>
      <c r="L23" s="2">
        <f>STDEV(B23:I23)</f>
        <v>0.009885041850914825</v>
      </c>
      <c r="M23" s="4">
        <v>1</v>
      </c>
      <c r="N23" s="2"/>
      <c r="O23" s="2"/>
      <c r="P23" s="2"/>
    </row>
    <row r="24" spans="1:16" ht="12.75">
      <c r="A24" s="1" t="s">
        <v>28</v>
      </c>
      <c r="B24" s="2">
        <f>SUM(B22:B23)</f>
        <v>2.0041253399372123</v>
      </c>
      <c r="C24" s="2">
        <f aca="true" t="shared" si="4" ref="C24:I24">SUM(C22:C23)</f>
        <v>2.0002974964792317</v>
      </c>
      <c r="D24" s="2">
        <f t="shared" si="4"/>
        <v>1.9949999999999999</v>
      </c>
      <c r="E24" s="2">
        <f t="shared" si="4"/>
        <v>1.9791228773224931</v>
      </c>
      <c r="F24" s="2">
        <f t="shared" si="4"/>
        <v>1.9911370165018738</v>
      </c>
      <c r="G24" s="2">
        <f t="shared" si="4"/>
        <v>2.00887489929086</v>
      </c>
      <c r="H24" s="2">
        <f t="shared" si="4"/>
        <v>2.0083041450402126</v>
      </c>
      <c r="I24" s="2">
        <f t="shared" si="4"/>
        <v>2.0003709129575076</v>
      </c>
      <c r="J24" s="2"/>
      <c r="K24" s="2">
        <f t="shared" si="0"/>
        <v>1.998404085941174</v>
      </c>
      <c r="L24" s="2">
        <f t="shared" si="1"/>
        <v>0.009885041850863483</v>
      </c>
      <c r="M24" s="2"/>
      <c r="N24" s="2"/>
      <c r="O24" s="2"/>
      <c r="P24" s="2"/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ht="23.25">
      <c r="B26" s="2"/>
      <c r="C26" s="2"/>
      <c r="D26" s="2"/>
      <c r="E26" s="2"/>
      <c r="F26" s="2"/>
      <c r="G26" s="2"/>
      <c r="H26" s="2"/>
      <c r="I26" s="2"/>
      <c r="J26" s="3" t="s">
        <v>70</v>
      </c>
      <c r="K26" s="2"/>
      <c r="L26" s="2"/>
      <c r="M26" s="2"/>
      <c r="N26" s="2"/>
      <c r="O26" s="2"/>
      <c r="P26" s="2"/>
    </row>
    <row r="27" ht="23.25">
      <c r="J27" s="3" t="s">
        <v>72</v>
      </c>
    </row>
    <row r="28" ht="18.75">
      <c r="J28" s="3"/>
    </row>
    <row r="29" spans="1:8" ht="12.75">
      <c r="A29" s="1" t="s">
        <v>45</v>
      </c>
      <c r="B29" s="1" t="s">
        <v>46</v>
      </c>
      <c r="C29" s="1" t="s">
        <v>47</v>
      </c>
      <c r="D29" s="1" t="s">
        <v>48</v>
      </c>
      <c r="E29" s="1" t="s">
        <v>49</v>
      </c>
      <c r="F29" s="1" t="s">
        <v>50</v>
      </c>
      <c r="G29" s="1" t="s">
        <v>51</v>
      </c>
      <c r="H29" s="1" t="s">
        <v>52</v>
      </c>
    </row>
    <row r="30" spans="1:8" ht="12.75">
      <c r="A30" s="1" t="s">
        <v>53</v>
      </c>
      <c r="B30" s="1" t="s">
        <v>15</v>
      </c>
      <c r="C30" s="1" t="s">
        <v>54</v>
      </c>
      <c r="D30" s="1">
        <v>20</v>
      </c>
      <c r="E30" s="1">
        <v>10</v>
      </c>
      <c r="F30" s="1">
        <v>800</v>
      </c>
      <c r="G30" s="1">
        <v>-800</v>
      </c>
      <c r="H30" s="1" t="s">
        <v>55</v>
      </c>
    </row>
    <row r="31" spans="1:8" ht="12.75">
      <c r="A31" s="1" t="s">
        <v>53</v>
      </c>
      <c r="B31" s="1" t="s">
        <v>34</v>
      </c>
      <c r="C31" s="1" t="s">
        <v>54</v>
      </c>
      <c r="D31" s="1">
        <v>20</v>
      </c>
      <c r="E31" s="1">
        <v>10</v>
      </c>
      <c r="F31" s="1">
        <v>600</v>
      </c>
      <c r="G31" s="1">
        <v>-600</v>
      </c>
      <c r="H31" s="1" t="s">
        <v>56</v>
      </c>
    </row>
    <row r="32" spans="1:8" ht="12.75">
      <c r="A32" s="1" t="s">
        <v>53</v>
      </c>
      <c r="B32" s="1" t="s">
        <v>37</v>
      </c>
      <c r="C32" s="1" t="s">
        <v>54</v>
      </c>
      <c r="D32" s="1">
        <v>20</v>
      </c>
      <c r="E32" s="1">
        <v>10</v>
      </c>
      <c r="F32" s="1">
        <v>600</v>
      </c>
      <c r="G32" s="1">
        <v>-600</v>
      </c>
      <c r="H32" s="1" t="s">
        <v>57</v>
      </c>
    </row>
    <row r="33" spans="1:8" ht="12.75">
      <c r="A33" s="1" t="s">
        <v>53</v>
      </c>
      <c r="B33" s="1" t="s">
        <v>44</v>
      </c>
      <c r="C33" s="1" t="s">
        <v>58</v>
      </c>
      <c r="D33" s="1">
        <v>20</v>
      </c>
      <c r="E33" s="1">
        <v>10</v>
      </c>
      <c r="F33" s="1">
        <v>600</v>
      </c>
      <c r="G33" s="1">
        <v>-600</v>
      </c>
      <c r="H33" s="1" t="s">
        <v>59</v>
      </c>
    </row>
    <row r="34" spans="1:8" ht="12.75">
      <c r="A34" s="1" t="s">
        <v>53</v>
      </c>
      <c r="B34" s="1" t="s">
        <v>35</v>
      </c>
      <c r="C34" s="1" t="s">
        <v>54</v>
      </c>
      <c r="D34" s="1">
        <v>20</v>
      </c>
      <c r="E34" s="1">
        <v>10</v>
      </c>
      <c r="F34" s="1">
        <v>600</v>
      </c>
      <c r="G34" s="1">
        <v>-600</v>
      </c>
      <c r="H34" s="1" t="s">
        <v>57</v>
      </c>
    </row>
    <row r="35" spans="1:8" ht="12.75">
      <c r="A35" s="1" t="s">
        <v>53</v>
      </c>
      <c r="B35" s="1" t="s">
        <v>36</v>
      </c>
      <c r="C35" s="1" t="s">
        <v>54</v>
      </c>
      <c r="D35" s="1">
        <v>20</v>
      </c>
      <c r="E35" s="1">
        <v>10</v>
      </c>
      <c r="F35" s="1">
        <v>600</v>
      </c>
      <c r="G35" s="1">
        <v>-600</v>
      </c>
      <c r="H35" s="1" t="s">
        <v>60</v>
      </c>
    </row>
    <row r="36" spans="1:8" ht="12.75">
      <c r="A36" s="1" t="s">
        <v>61</v>
      </c>
      <c r="B36" s="1" t="s">
        <v>38</v>
      </c>
      <c r="C36" s="1" t="s">
        <v>54</v>
      </c>
      <c r="D36" s="1">
        <v>20</v>
      </c>
      <c r="E36" s="1">
        <v>10</v>
      </c>
      <c r="F36" s="1">
        <v>500</v>
      </c>
      <c r="G36" s="1">
        <v>-500</v>
      </c>
      <c r="H36" s="1" t="s">
        <v>62</v>
      </c>
    </row>
    <row r="37" spans="1:8" ht="12.75">
      <c r="A37" s="1" t="s">
        <v>61</v>
      </c>
      <c r="B37" s="1" t="s">
        <v>39</v>
      </c>
      <c r="C37" s="1" t="s">
        <v>54</v>
      </c>
      <c r="D37" s="1">
        <v>20</v>
      </c>
      <c r="E37" s="1">
        <v>10</v>
      </c>
      <c r="F37" s="1">
        <v>250</v>
      </c>
      <c r="G37" s="1">
        <v>-250</v>
      </c>
      <c r="H37" s="1" t="s">
        <v>63</v>
      </c>
    </row>
    <row r="38" spans="1:8" ht="12.75">
      <c r="A38" s="1" t="s">
        <v>61</v>
      </c>
      <c r="B38" s="1" t="s">
        <v>22</v>
      </c>
      <c r="C38" s="1" t="s">
        <v>54</v>
      </c>
      <c r="D38" s="1">
        <v>20</v>
      </c>
      <c r="E38" s="1">
        <v>10</v>
      </c>
      <c r="F38" s="1">
        <v>500</v>
      </c>
      <c r="G38" s="1">
        <v>-500</v>
      </c>
      <c r="H38" s="1" t="s">
        <v>64</v>
      </c>
    </row>
    <row r="39" spans="1:8" ht="12.75">
      <c r="A39" s="1" t="s">
        <v>61</v>
      </c>
      <c r="B39" s="1" t="s">
        <v>40</v>
      </c>
      <c r="C39" s="1" t="s">
        <v>54</v>
      </c>
      <c r="D39" s="1">
        <v>20</v>
      </c>
      <c r="E39" s="1">
        <v>10</v>
      </c>
      <c r="F39" s="1">
        <v>600</v>
      </c>
      <c r="G39" s="1">
        <v>-600</v>
      </c>
      <c r="H39" s="1" t="s">
        <v>65</v>
      </c>
    </row>
    <row r="40" spans="1:8" ht="12.75">
      <c r="A40" s="1" t="s">
        <v>61</v>
      </c>
      <c r="B40" s="1" t="s">
        <v>41</v>
      </c>
      <c r="C40" s="1" t="s">
        <v>54</v>
      </c>
      <c r="D40" s="1">
        <v>20</v>
      </c>
      <c r="E40" s="1">
        <v>10</v>
      </c>
      <c r="F40" s="1">
        <v>500</v>
      </c>
      <c r="G40" s="1">
        <v>-500</v>
      </c>
      <c r="H40" s="1" t="s">
        <v>66</v>
      </c>
    </row>
    <row r="41" spans="1:8" ht="12.75">
      <c r="A41" s="1" t="s">
        <v>61</v>
      </c>
      <c r="B41" s="1" t="s">
        <v>42</v>
      </c>
      <c r="C41" s="1" t="s">
        <v>54</v>
      </c>
      <c r="D41" s="1">
        <v>20</v>
      </c>
      <c r="E41" s="1">
        <v>10</v>
      </c>
      <c r="F41" s="1">
        <v>600</v>
      </c>
      <c r="G41" s="1">
        <v>-600</v>
      </c>
      <c r="H41" s="1" t="s">
        <v>67</v>
      </c>
    </row>
    <row r="42" spans="1:8" ht="12.75">
      <c r="A42" s="1" t="s">
        <v>68</v>
      </c>
      <c r="B42" s="1" t="s">
        <v>43</v>
      </c>
      <c r="C42" s="1" t="s">
        <v>54</v>
      </c>
      <c r="D42" s="1">
        <v>20</v>
      </c>
      <c r="E42" s="1">
        <v>10</v>
      </c>
      <c r="F42" s="1">
        <v>500</v>
      </c>
      <c r="G42" s="1">
        <v>-500</v>
      </c>
      <c r="H42" s="1" t="s">
        <v>69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2007-11-16T17:35:35Z</dcterms:created>
  <dcterms:modified xsi:type="dcterms:W3CDTF">2007-11-16T17:37:20Z</dcterms:modified>
  <cp:category/>
  <cp:version/>
  <cp:contentType/>
  <cp:contentStatus/>
</cp:coreProperties>
</file>