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64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<sst xmlns="http://schemas.openxmlformats.org/spreadsheetml/2006/main" count="136" uniqueCount="100">
  <si>
    <t>apophyllite5002apophyllite5002apophyllite5002apophyllite5002apophyllite5002apophyllite5002apophyllite5002apophyllite5002apophyllite5002apophyllite5002apophyllite5002apophyllite5002apophyllite5002apophyllite5002apophyllite5002apophyllite5002apophyllite5002apophyllite5002apophyllite5002apophyllite5002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</si>
  <si>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</si>
  <si>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</si>
  <si>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</si>
  <si>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</si>
  <si>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</si>
  <si>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</si>
  <si>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</si>
  <si>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</si>
  <si>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</si>
  <si>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</si>
  <si>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</si>
  <si>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</si>
  <si>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</si>
  <si>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</si>
  <si>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</si>
  <si>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</si>
  <si>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</si>
  <si>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</si>
  <si>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</si>
  <si>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</si>
  <si>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Ox</t>
  </si>
  <si>
    <t>Wt</t>
  </si>
  <si>
    <t>Percents</t>
  </si>
  <si>
    <t>Average</t>
  </si>
  <si>
    <t>Standard</t>
  </si>
  <si>
    <t>Dev</t>
  </si>
  <si>
    <t>Na2O</t>
  </si>
  <si>
    <t>F</t>
  </si>
  <si>
    <t>K2O</t>
  </si>
  <si>
    <t>SiO2</t>
  </si>
  <si>
    <t>MgO</t>
  </si>
  <si>
    <t>Al2O3</t>
  </si>
  <si>
    <t>CaO</t>
  </si>
  <si>
    <t>Cl</t>
  </si>
  <si>
    <t>SO2</t>
  </si>
  <si>
    <t>SrO</t>
  </si>
  <si>
    <t>FeO</t>
  </si>
  <si>
    <t>MnO</t>
  </si>
  <si>
    <t>TiO2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</si>
  <si>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</si>
  <si>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</si>
  <si>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</si>
  <si>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</si>
  <si>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</si>
  <si>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</si>
  <si>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</si>
  <si>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</si>
  <si>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</si>
  <si>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</si>
  <si>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</si>
  <si>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</si>
  <si>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</si>
  <si>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</si>
  <si>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</si>
  <si>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S</t>
  </si>
  <si>
    <t>Sr</t>
  </si>
  <si>
    <t>Fe</t>
  </si>
  <si>
    <t>Mn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</si>
  <si>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</si>
  <si>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</si>
  <si>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</si>
  <si>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</si>
  <si>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</si>
  <si>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</si>
  <si>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</si>
  <si>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</si>
  <si>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</si>
  <si>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</si>
  <si>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</si>
  <si>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</si>
  <si>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</si>
  <si>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</si>
  <si>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anor-s</t>
  </si>
  <si>
    <t>PET</t>
  </si>
  <si>
    <t>kspar-OR1</t>
  </si>
  <si>
    <t>wollast</t>
  </si>
  <si>
    <t>scap-s</t>
  </si>
  <si>
    <t>barite2</t>
  </si>
  <si>
    <t>La</t>
  </si>
  <si>
    <t>srcarb1</t>
  </si>
  <si>
    <t>LIF</t>
  </si>
  <si>
    <t>fayalite</t>
  </si>
  <si>
    <t>rhod-791</t>
  </si>
  <si>
    <t>rutile1</t>
  </si>
  <si>
    <r>
      <t>KCa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20</t>
    </r>
    <r>
      <rPr>
        <sz val="14"/>
        <rFont val="Times New Roman"/>
        <family val="1"/>
      </rPr>
      <t>(OH,F)·8H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</si>
  <si>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(K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20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0.84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·8H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</si>
  <si>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Electron Microprobe Data</t>
  </si>
  <si>
    <t xml:space="preserve">Locality: </t>
  </si>
  <si>
    <t>Weight Percents</t>
  </si>
  <si>
    <r>
      <t xml:space="preserve">Rruff ID: </t>
    </r>
    <r>
      <rPr>
        <b/>
        <sz val="12"/>
        <rFont val="Times New Roman"/>
        <family val="1"/>
      </rPr>
      <t>R050021</t>
    </r>
  </si>
  <si>
    <t>Mineral:  Fluorapophyllite</t>
  </si>
  <si>
    <t>unknown</t>
  </si>
  <si>
    <t>ACN</t>
  </si>
  <si>
    <t>stdev</t>
  </si>
  <si>
    <t>CNISF*</t>
  </si>
  <si>
    <t>ACN: Average Number of Cations</t>
  </si>
  <si>
    <t>StDev: Standard Deviation</t>
  </si>
  <si>
    <t>CNISF* = cation numbers in structural formulae, charge balanced</t>
  </si>
  <si>
    <t>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</si>
</sst>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workbookViewId="0" topLeftCell="A7">
      <selection activeCell="U35" sqref="U35"/>
    </sheetView>
  </sheetViews>
  <sheetFormatPr defaultColWidth="9.00390625" defaultRowHeight="13.5"/>
  <cols>
    <col min="1" max="21" width="5.25390625" style="1" customWidth="1"/>
    <col min="22" max="22" width="3.00390625" style="1" customWidth="1"/>
    <col min="23" max="16384" width="5.25390625" style="1" customWidth="1"/>
  </cols>
  <sheetData>
    <row r="1" spans="1:20" ht="13.5" customHeight="1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4.5" customHeight="1">
      <c r="G2" s="6"/>
    </row>
    <row r="3" spans="1:4" s="7" customFormat="1" ht="15.75">
      <c r="A3" s="7" t="s">
        <v>90</v>
      </c>
      <c r="D3" s="7" t="s">
        <v>91</v>
      </c>
    </row>
    <row r="4" spans="1:3" s="7" customFormat="1" ht="15.75">
      <c r="A4" s="8" t="s">
        <v>88</v>
      </c>
      <c r="B4" s="8"/>
      <c r="C4" t="s">
        <v>92</v>
      </c>
    </row>
    <row r="5" spans="1:18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10" t="s">
        <v>89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1"/>
    </row>
    <row r="7" ht="12.75">
      <c r="B7" s="1" t="s">
        <v>0</v>
      </c>
    </row>
    <row r="8" spans="2:24" ht="12.75"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U8" s="1" t="s">
        <v>20</v>
      </c>
      <c r="W8" s="1" t="s">
        <v>99</v>
      </c>
      <c r="X8" s="1" t="s">
        <v>94</v>
      </c>
    </row>
    <row r="9" spans="1:6" ht="12.75">
      <c r="A9" s="1" t="s">
        <v>21</v>
      </c>
      <c r="B9" s="1" t="s">
        <v>22</v>
      </c>
      <c r="C9" s="1" t="s">
        <v>23</v>
      </c>
      <c r="D9" s="1" t="s">
        <v>24</v>
      </c>
      <c r="E9" s="1" t="s">
        <v>25</v>
      </c>
      <c r="F9" s="1" t="s">
        <v>26</v>
      </c>
    </row>
    <row r="10" spans="1:26" ht="12.75">
      <c r="A10" s="1" t="s">
        <v>27</v>
      </c>
      <c r="B10" s="2">
        <v>0.07</v>
      </c>
      <c r="C10" s="2">
        <v>0.04</v>
      </c>
      <c r="D10" s="2">
        <v>0.05</v>
      </c>
      <c r="E10" s="2">
        <v>0.06</v>
      </c>
      <c r="F10" s="2">
        <v>0.07</v>
      </c>
      <c r="G10" s="2">
        <v>0.09</v>
      </c>
      <c r="H10" s="2">
        <v>0.02</v>
      </c>
      <c r="I10" s="2">
        <v>0.05</v>
      </c>
      <c r="J10" s="2">
        <v>0.03</v>
      </c>
      <c r="K10" s="2">
        <v>0.02</v>
      </c>
      <c r="L10" s="2">
        <v>0.07</v>
      </c>
      <c r="M10" s="2">
        <v>0.03</v>
      </c>
      <c r="N10" s="2">
        <v>0.08</v>
      </c>
      <c r="O10" s="2">
        <v>0.08</v>
      </c>
      <c r="P10" s="2">
        <v>0.05</v>
      </c>
      <c r="Q10" s="2">
        <v>0.05</v>
      </c>
      <c r="R10" s="2">
        <v>0.05</v>
      </c>
      <c r="S10" s="2">
        <v>0.04</v>
      </c>
      <c r="T10" s="2">
        <v>0.04</v>
      </c>
      <c r="U10" s="2">
        <v>0.03</v>
      </c>
      <c r="V10" s="2"/>
      <c r="W10" s="2">
        <f>AVERAGE(B10:U10)</f>
        <v>0.05100000000000001</v>
      </c>
      <c r="X10" s="2">
        <f>STDEV(B10:U10)</f>
        <v>0.02049390153191918</v>
      </c>
      <c r="Y10" s="2"/>
      <c r="Z10" s="2"/>
    </row>
    <row r="11" spans="1:26" ht="12.75">
      <c r="A11" s="1" t="s">
        <v>29</v>
      </c>
      <c r="B11" s="2">
        <v>5.03</v>
      </c>
      <c r="C11" s="2">
        <v>5.03</v>
      </c>
      <c r="D11" s="2">
        <v>4.81</v>
      </c>
      <c r="E11" s="2">
        <v>4.87</v>
      </c>
      <c r="F11" s="2">
        <v>4.87</v>
      </c>
      <c r="G11" s="2">
        <v>4.82</v>
      </c>
      <c r="H11" s="2">
        <v>4.93</v>
      </c>
      <c r="I11" s="2">
        <v>4.84</v>
      </c>
      <c r="J11" s="2">
        <v>4.98</v>
      </c>
      <c r="K11" s="2">
        <v>4.81</v>
      </c>
      <c r="L11" s="2">
        <v>4.97</v>
      </c>
      <c r="M11" s="2">
        <v>4.92</v>
      </c>
      <c r="N11" s="2">
        <v>4.78</v>
      </c>
      <c r="O11" s="2">
        <v>4.85</v>
      </c>
      <c r="P11" s="2">
        <v>4.73</v>
      </c>
      <c r="Q11" s="2">
        <v>4.91</v>
      </c>
      <c r="R11" s="2">
        <v>4.87</v>
      </c>
      <c r="S11" s="2">
        <v>4.85</v>
      </c>
      <c r="T11" s="2">
        <v>4.75</v>
      </c>
      <c r="U11" s="2">
        <v>4.64</v>
      </c>
      <c r="V11" s="2"/>
      <c r="W11" s="2">
        <f aca="true" t="shared" si="0" ref="W11:W33">AVERAGE(B11:U11)</f>
        <v>4.863</v>
      </c>
      <c r="X11" s="2">
        <f aca="true" t="shared" si="1" ref="X11:X33">STDEV(B11:U11)</f>
        <v>0.09905341461740898</v>
      </c>
      <c r="Y11" s="2"/>
      <c r="Z11" s="2"/>
    </row>
    <row r="12" spans="1:26" ht="12.75">
      <c r="A12" s="1" t="s">
        <v>30</v>
      </c>
      <c r="B12" s="2">
        <v>51.63</v>
      </c>
      <c r="C12" s="2">
        <v>51.3</v>
      </c>
      <c r="D12" s="2">
        <v>51.09</v>
      </c>
      <c r="E12" s="2">
        <v>51.57</v>
      </c>
      <c r="F12" s="2">
        <v>51</v>
      </c>
      <c r="G12" s="2">
        <v>51.29</v>
      </c>
      <c r="H12" s="2">
        <v>51.02</v>
      </c>
      <c r="I12" s="2">
        <v>51.58</v>
      </c>
      <c r="J12" s="2">
        <v>52.08</v>
      </c>
      <c r="K12" s="2">
        <v>51.06</v>
      </c>
      <c r="L12" s="2">
        <v>51.14</v>
      </c>
      <c r="M12" s="2">
        <v>51.62</v>
      </c>
      <c r="N12" s="2">
        <v>51.57</v>
      </c>
      <c r="O12" s="2">
        <v>50.5</v>
      </c>
      <c r="P12" s="2">
        <v>51.6</v>
      </c>
      <c r="Q12" s="2">
        <v>51.72</v>
      </c>
      <c r="R12" s="2">
        <v>51.29</v>
      </c>
      <c r="S12" s="2">
        <v>50.91</v>
      </c>
      <c r="T12" s="2">
        <v>50.91</v>
      </c>
      <c r="U12" s="2">
        <v>51.31</v>
      </c>
      <c r="V12" s="2"/>
      <c r="W12" s="2">
        <f t="shared" si="0"/>
        <v>51.3095</v>
      </c>
      <c r="X12" s="2">
        <f t="shared" si="1"/>
        <v>0.36625379466312835</v>
      </c>
      <c r="Y12" s="2"/>
      <c r="Z12" s="2"/>
    </row>
    <row r="13" spans="1:26" ht="12.75">
      <c r="A13" s="1" t="s">
        <v>31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/>
      <c r="W13" s="2">
        <f t="shared" si="0"/>
        <v>0</v>
      </c>
      <c r="X13" s="2">
        <f t="shared" si="1"/>
        <v>0</v>
      </c>
      <c r="Y13" s="2"/>
      <c r="Z13" s="2"/>
    </row>
    <row r="14" spans="1:26" ht="12.75">
      <c r="A14" s="1" t="s">
        <v>32</v>
      </c>
      <c r="B14" s="2">
        <v>0</v>
      </c>
      <c r="C14" s="2">
        <v>0</v>
      </c>
      <c r="D14" s="2">
        <v>0.01</v>
      </c>
      <c r="E14" s="2">
        <v>0</v>
      </c>
      <c r="F14" s="2">
        <v>0</v>
      </c>
      <c r="G14" s="2">
        <v>0.01</v>
      </c>
      <c r="H14" s="2">
        <v>0</v>
      </c>
      <c r="I14" s="2">
        <v>0</v>
      </c>
      <c r="J14" s="2">
        <v>0</v>
      </c>
      <c r="K14" s="2">
        <v>0</v>
      </c>
      <c r="L14" s="2">
        <v>0.02</v>
      </c>
      <c r="M14" s="2">
        <v>0.02</v>
      </c>
      <c r="N14" s="2">
        <v>0.03</v>
      </c>
      <c r="O14" s="2">
        <v>0</v>
      </c>
      <c r="P14" s="2">
        <v>0</v>
      </c>
      <c r="Q14" s="2">
        <v>0</v>
      </c>
      <c r="R14" s="2">
        <v>0.02</v>
      </c>
      <c r="S14" s="2">
        <v>0.03</v>
      </c>
      <c r="T14" s="2">
        <v>0.01</v>
      </c>
      <c r="U14" s="2">
        <v>0.01</v>
      </c>
      <c r="V14" s="2"/>
      <c r="W14" s="2">
        <f t="shared" si="0"/>
        <v>0.008000000000000002</v>
      </c>
      <c r="X14" s="2">
        <f t="shared" si="1"/>
        <v>0.010563093645728081</v>
      </c>
      <c r="Y14" s="2"/>
      <c r="Z14" s="2"/>
    </row>
    <row r="15" spans="1:26" ht="12.75">
      <c r="A15" s="1" t="s">
        <v>33</v>
      </c>
      <c r="B15" s="2">
        <v>23.36</v>
      </c>
      <c r="C15" s="2">
        <v>23.67</v>
      </c>
      <c r="D15" s="2">
        <v>23.82</v>
      </c>
      <c r="E15" s="2">
        <v>23.37</v>
      </c>
      <c r="F15" s="2">
        <v>23.86</v>
      </c>
      <c r="G15" s="2">
        <v>23.31</v>
      </c>
      <c r="H15" s="2">
        <v>23.66</v>
      </c>
      <c r="I15" s="2">
        <v>23.55</v>
      </c>
      <c r="J15" s="2">
        <v>23.78</v>
      </c>
      <c r="K15" s="2">
        <v>23.55</v>
      </c>
      <c r="L15" s="2">
        <v>23.58</v>
      </c>
      <c r="M15" s="2">
        <v>23.42</v>
      </c>
      <c r="N15" s="2">
        <v>23.75</v>
      </c>
      <c r="O15" s="2">
        <v>23.66</v>
      </c>
      <c r="P15" s="2">
        <v>23.71</v>
      </c>
      <c r="Q15" s="2">
        <v>24.03</v>
      </c>
      <c r="R15" s="2">
        <v>23.36</v>
      </c>
      <c r="S15" s="2">
        <v>23.66</v>
      </c>
      <c r="T15" s="2">
        <v>23.51</v>
      </c>
      <c r="U15" s="2">
        <v>23.73</v>
      </c>
      <c r="V15" s="2"/>
      <c r="W15" s="2">
        <f t="shared" si="0"/>
        <v>23.617000000000004</v>
      </c>
      <c r="X15" s="2">
        <f t="shared" si="1"/>
        <v>0.19095604343992664</v>
      </c>
      <c r="Y15" s="2"/>
      <c r="Z15" s="2"/>
    </row>
    <row r="16" spans="1:26" ht="12.75">
      <c r="A16" s="1" t="s">
        <v>34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0.01</v>
      </c>
      <c r="H16" s="2">
        <v>0</v>
      </c>
      <c r="I16" s="2">
        <v>0</v>
      </c>
      <c r="J16" s="2">
        <v>0.01</v>
      </c>
      <c r="K16" s="2">
        <v>0</v>
      </c>
      <c r="L16" s="2">
        <v>0</v>
      </c>
      <c r="M16" s="2">
        <v>0.02</v>
      </c>
      <c r="N16" s="2">
        <v>0</v>
      </c>
      <c r="O16" s="2">
        <v>0.01</v>
      </c>
      <c r="P16" s="2">
        <v>0</v>
      </c>
      <c r="Q16" s="2">
        <v>0</v>
      </c>
      <c r="R16" s="2">
        <v>0</v>
      </c>
      <c r="S16" s="2">
        <v>0.01</v>
      </c>
      <c r="T16" s="2">
        <v>0</v>
      </c>
      <c r="U16" s="2">
        <v>0</v>
      </c>
      <c r="V16" s="2"/>
      <c r="W16" s="2">
        <f t="shared" si="0"/>
        <v>0.003</v>
      </c>
      <c r="X16" s="2">
        <f t="shared" si="1"/>
        <v>0.005712405705774794</v>
      </c>
      <c r="Y16" s="2"/>
      <c r="Z16" s="2"/>
    </row>
    <row r="17" spans="1:26" ht="12.75">
      <c r="A17" s="1" t="s">
        <v>35</v>
      </c>
      <c r="B17" s="2">
        <v>0.01</v>
      </c>
      <c r="C17" s="2">
        <v>0</v>
      </c>
      <c r="D17" s="2">
        <v>0</v>
      </c>
      <c r="E17" s="2">
        <v>0</v>
      </c>
      <c r="F17" s="2">
        <v>0.01</v>
      </c>
      <c r="G17" s="2">
        <v>0.03</v>
      </c>
      <c r="H17" s="2">
        <v>0.07</v>
      </c>
      <c r="I17" s="2">
        <v>0.07</v>
      </c>
      <c r="J17" s="2">
        <v>0.02</v>
      </c>
      <c r="K17" s="2">
        <v>0</v>
      </c>
      <c r="L17" s="2">
        <v>0.01</v>
      </c>
      <c r="M17" s="2">
        <v>0</v>
      </c>
      <c r="N17" s="2">
        <v>0</v>
      </c>
      <c r="O17" s="2">
        <v>0.02</v>
      </c>
      <c r="P17" s="2">
        <v>0.02</v>
      </c>
      <c r="Q17" s="2">
        <v>0.01</v>
      </c>
      <c r="R17" s="2">
        <v>0.07</v>
      </c>
      <c r="S17" s="2">
        <v>0.01</v>
      </c>
      <c r="T17" s="2">
        <v>0.01</v>
      </c>
      <c r="U17" s="2">
        <v>0</v>
      </c>
      <c r="V17" s="2"/>
      <c r="W17" s="2">
        <f t="shared" si="0"/>
        <v>0.018000000000000002</v>
      </c>
      <c r="X17" s="2">
        <f t="shared" si="1"/>
        <v>0.023973669767168793</v>
      </c>
      <c r="Y17" s="2"/>
      <c r="Z17" s="2"/>
    </row>
    <row r="18" spans="1:26" ht="12.75">
      <c r="A18" s="1" t="s">
        <v>36</v>
      </c>
      <c r="B18" s="2">
        <v>0</v>
      </c>
      <c r="C18" s="2">
        <v>0.1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/>
      <c r="W18" s="2">
        <f t="shared" si="0"/>
        <v>0.005</v>
      </c>
      <c r="X18" s="2">
        <f t="shared" si="1"/>
        <v>0.0223606797749979</v>
      </c>
      <c r="Y18" s="2"/>
      <c r="Z18" s="2"/>
    </row>
    <row r="19" spans="1:26" ht="12.75">
      <c r="A19" s="1" t="s">
        <v>37</v>
      </c>
      <c r="B19" s="2">
        <v>0</v>
      </c>
      <c r="C19" s="2">
        <v>0</v>
      </c>
      <c r="D19" s="2">
        <v>0.02</v>
      </c>
      <c r="E19" s="2">
        <v>0</v>
      </c>
      <c r="F19" s="2">
        <v>0</v>
      </c>
      <c r="G19" s="2">
        <v>0.06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0.09</v>
      </c>
      <c r="N19" s="2">
        <v>0</v>
      </c>
      <c r="O19" s="2">
        <v>0</v>
      </c>
      <c r="P19" s="2">
        <v>0.01</v>
      </c>
      <c r="Q19" s="2">
        <v>0.01</v>
      </c>
      <c r="R19" s="2">
        <v>0.04</v>
      </c>
      <c r="S19" s="2">
        <v>0</v>
      </c>
      <c r="T19" s="2">
        <v>0</v>
      </c>
      <c r="U19" s="2">
        <v>0</v>
      </c>
      <c r="V19" s="2"/>
      <c r="W19" s="2">
        <f t="shared" si="0"/>
        <v>0.0115</v>
      </c>
      <c r="X19" s="2">
        <f t="shared" si="1"/>
        <v>0.02433861994963214</v>
      </c>
      <c r="Y19" s="2"/>
      <c r="Z19" s="2"/>
    </row>
    <row r="20" spans="1:26" ht="12.75">
      <c r="A20" s="1" t="s">
        <v>38</v>
      </c>
      <c r="B20" s="2">
        <v>0.12</v>
      </c>
      <c r="C20" s="2">
        <v>0.03</v>
      </c>
      <c r="D20" s="2">
        <v>0.07</v>
      </c>
      <c r="E20" s="2">
        <v>0</v>
      </c>
      <c r="F20" s="2">
        <v>0</v>
      </c>
      <c r="G20" s="2">
        <v>0.01</v>
      </c>
      <c r="H20" s="2">
        <v>0</v>
      </c>
      <c r="I20" s="2">
        <v>0</v>
      </c>
      <c r="J20" s="2">
        <v>0</v>
      </c>
      <c r="K20" s="2">
        <v>0.02</v>
      </c>
      <c r="L20" s="2">
        <v>0</v>
      </c>
      <c r="M20" s="2">
        <v>0</v>
      </c>
      <c r="N20" s="2">
        <v>0.04</v>
      </c>
      <c r="O20" s="2">
        <v>0.02</v>
      </c>
      <c r="P20" s="2">
        <v>0</v>
      </c>
      <c r="Q20" s="2">
        <v>0.05</v>
      </c>
      <c r="R20" s="2">
        <v>0.01</v>
      </c>
      <c r="S20" s="2">
        <v>0.02</v>
      </c>
      <c r="T20" s="2">
        <v>0.07</v>
      </c>
      <c r="U20" s="2">
        <v>0.07</v>
      </c>
      <c r="V20" s="2"/>
      <c r="W20" s="2">
        <f t="shared" si="0"/>
        <v>0.026500000000000003</v>
      </c>
      <c r="X20" s="2">
        <f t="shared" si="1"/>
        <v>0.033603727863375364</v>
      </c>
      <c r="Y20" s="2"/>
      <c r="Z20" s="2"/>
    </row>
    <row r="21" spans="1:26" ht="12.75">
      <c r="A21" s="1" t="s">
        <v>39</v>
      </c>
      <c r="B21" s="2">
        <v>0</v>
      </c>
      <c r="C21" s="2">
        <v>0</v>
      </c>
      <c r="D21" s="2">
        <v>0</v>
      </c>
      <c r="E21" s="2">
        <v>0.06</v>
      </c>
      <c r="F21" s="2">
        <v>0</v>
      </c>
      <c r="G21" s="2">
        <v>0</v>
      </c>
      <c r="H21" s="2">
        <v>0</v>
      </c>
      <c r="I21" s="2">
        <v>0.17</v>
      </c>
      <c r="J21" s="2">
        <v>0</v>
      </c>
      <c r="K21" s="2">
        <v>0.06</v>
      </c>
      <c r="L21" s="2">
        <v>0.05</v>
      </c>
      <c r="M21" s="2">
        <v>0.09</v>
      </c>
      <c r="N21" s="2">
        <v>0</v>
      </c>
      <c r="O21" s="2">
        <v>0</v>
      </c>
      <c r="P21" s="2">
        <v>0.19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/>
      <c r="W21" s="2">
        <f t="shared" si="0"/>
        <v>0.031000000000000007</v>
      </c>
      <c r="X21" s="2">
        <f t="shared" si="1"/>
        <v>0.05784734902719125</v>
      </c>
      <c r="Y21" s="2"/>
      <c r="Z21" s="2"/>
    </row>
    <row r="22" spans="1:26" ht="12.75">
      <c r="A22" s="1" t="s">
        <v>28</v>
      </c>
      <c r="B22" s="2">
        <v>1.761846</v>
      </c>
      <c r="C22" s="2">
        <v>1.675481</v>
      </c>
      <c r="D22" s="2">
        <v>1.571843</v>
      </c>
      <c r="E22" s="2">
        <v>2.41822</v>
      </c>
      <c r="F22" s="2">
        <v>1.675481</v>
      </c>
      <c r="G22" s="2">
        <v>1.5372970000000001</v>
      </c>
      <c r="H22" s="2">
        <v>1.5891160000000002</v>
      </c>
      <c r="I22" s="2">
        <v>1.55457</v>
      </c>
      <c r="J22" s="2">
        <v>1.951849</v>
      </c>
      <c r="K22" s="2">
        <v>1.105472</v>
      </c>
      <c r="L22" s="2">
        <v>1.571843</v>
      </c>
      <c r="M22" s="2">
        <v>2.038214</v>
      </c>
      <c r="N22" s="2">
        <v>1.8309380000000002</v>
      </c>
      <c r="O22" s="2">
        <v>1.658208</v>
      </c>
      <c r="P22" s="2">
        <v>1.312748</v>
      </c>
      <c r="Q22" s="2">
        <v>2.020941</v>
      </c>
      <c r="R22" s="2">
        <v>1.260929</v>
      </c>
      <c r="S22" s="2">
        <v>1.243656</v>
      </c>
      <c r="T22" s="2">
        <v>1.8482110000000003</v>
      </c>
      <c r="U22" s="2">
        <v>1.813665</v>
      </c>
      <c r="V22" s="2"/>
      <c r="W22" s="2">
        <f t="shared" si="0"/>
        <v>1.6720264</v>
      </c>
      <c r="X22" s="2">
        <f t="shared" si="1"/>
        <v>0.3109443020321362</v>
      </c>
      <c r="Y22" s="2"/>
      <c r="Z22" s="2"/>
    </row>
    <row r="23" spans="2:2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" t="s">
        <v>40</v>
      </c>
      <c r="B24" s="2">
        <v>81.24</v>
      </c>
      <c r="C24" s="2">
        <v>81.15</v>
      </c>
      <c r="D24" s="2">
        <v>80.79</v>
      </c>
      <c r="E24" s="2">
        <v>81.34</v>
      </c>
      <c r="F24" s="2">
        <v>80.78</v>
      </c>
      <c r="G24" s="2">
        <v>80.52</v>
      </c>
      <c r="H24" s="2">
        <v>80.61</v>
      </c>
      <c r="I24" s="2">
        <v>81.15</v>
      </c>
      <c r="J24" s="2">
        <v>82.04</v>
      </c>
      <c r="K24" s="2">
        <v>80.17</v>
      </c>
      <c r="L24" s="2">
        <v>80.75</v>
      </c>
      <c r="M24" s="2">
        <v>81.39</v>
      </c>
      <c r="N24" s="2">
        <v>81.3</v>
      </c>
      <c r="O24" s="2">
        <v>80.1</v>
      </c>
      <c r="P24" s="2">
        <v>81.05</v>
      </c>
      <c r="Q24" s="2">
        <v>81.94</v>
      </c>
      <c r="R24" s="2">
        <v>80.43</v>
      </c>
      <c r="S24" s="2">
        <v>80.25</v>
      </c>
      <c r="T24" s="2">
        <v>80.38</v>
      </c>
      <c r="U24" s="2">
        <v>80.84</v>
      </c>
      <c r="V24" s="2"/>
      <c r="W24" s="2">
        <f t="shared" si="0"/>
        <v>80.91099999999997</v>
      </c>
      <c r="X24" s="2">
        <f t="shared" si="1"/>
        <v>0.543060527790805</v>
      </c>
      <c r="Y24" s="2"/>
      <c r="Z24" s="2"/>
    </row>
    <row r="25" spans="2:2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 t="s">
        <v>41</v>
      </c>
      <c r="B26" s="2" t="s">
        <v>42</v>
      </c>
      <c r="C26" s="2" t="s">
        <v>43</v>
      </c>
      <c r="D26" s="2" t="s">
        <v>44</v>
      </c>
      <c r="E26" s="2">
        <v>20.5</v>
      </c>
      <c r="F26" s="2" t="s">
        <v>45</v>
      </c>
      <c r="G26" s="2" t="s">
        <v>46</v>
      </c>
      <c r="H26" s="2" t="s">
        <v>41</v>
      </c>
      <c r="I26" s="2" t="s">
        <v>47</v>
      </c>
      <c r="J26" s="2" t="s">
        <v>25</v>
      </c>
      <c r="K26" s="2" t="s">
        <v>26</v>
      </c>
      <c r="L26" s="2" t="s">
        <v>48</v>
      </c>
      <c r="M26" s="2" t="s">
        <v>41</v>
      </c>
      <c r="N26" s="2" t="s">
        <v>47</v>
      </c>
      <c r="O26" s="2"/>
      <c r="P26" s="2"/>
      <c r="Q26" s="2"/>
      <c r="R26" s="2"/>
      <c r="S26" s="2"/>
      <c r="T26" s="2"/>
      <c r="U26" s="2"/>
      <c r="V26" s="2"/>
      <c r="W26" s="2" t="s">
        <v>93</v>
      </c>
      <c r="X26" s="2" t="s">
        <v>94</v>
      </c>
      <c r="Y26" s="2" t="s">
        <v>95</v>
      </c>
      <c r="Z26" s="2"/>
    </row>
    <row r="27" spans="1:26" ht="12.75">
      <c r="A27" s="1" t="s">
        <v>51</v>
      </c>
      <c r="B27" s="2">
        <v>8.211</v>
      </c>
      <c r="C27" s="2">
        <v>8.175</v>
      </c>
      <c r="D27" s="2">
        <v>8.155</v>
      </c>
      <c r="E27" s="2">
        <v>8.283</v>
      </c>
      <c r="F27" s="2">
        <v>8.161</v>
      </c>
      <c r="G27" s="2">
        <v>8.188</v>
      </c>
      <c r="H27" s="2">
        <v>8.159</v>
      </c>
      <c r="I27" s="2">
        <v>8.169</v>
      </c>
      <c r="J27" s="2">
        <v>8.227</v>
      </c>
      <c r="K27" s="2">
        <v>8.127</v>
      </c>
      <c r="L27" s="2">
        <v>8.163</v>
      </c>
      <c r="M27" s="2">
        <v>8.235</v>
      </c>
      <c r="N27" s="2">
        <v>8.202</v>
      </c>
      <c r="O27" s="2">
        <v>8.154</v>
      </c>
      <c r="P27" s="2">
        <v>8.142</v>
      </c>
      <c r="Q27" s="2">
        <v>8.203</v>
      </c>
      <c r="R27" s="2">
        <v>8.151</v>
      </c>
      <c r="S27" s="2">
        <v>8.127</v>
      </c>
      <c r="T27" s="2">
        <v>8.201</v>
      </c>
      <c r="U27" s="2">
        <v>8.203</v>
      </c>
      <c r="V27" s="2"/>
      <c r="W27" s="2">
        <f t="shared" si="0"/>
        <v>8.181799999999999</v>
      </c>
      <c r="X27" s="2">
        <f t="shared" si="1"/>
        <v>0.03922083227340336</v>
      </c>
      <c r="Y27" s="3">
        <v>8</v>
      </c>
      <c r="Z27" s="2"/>
    </row>
    <row r="28" spans="1:26" ht="12.75">
      <c r="A28" s="1" t="s">
        <v>54</v>
      </c>
      <c r="B28" s="2">
        <v>3.981</v>
      </c>
      <c r="C28" s="2">
        <v>4.042</v>
      </c>
      <c r="D28" s="2">
        <v>4.075</v>
      </c>
      <c r="E28" s="2">
        <v>4.022</v>
      </c>
      <c r="F28" s="2">
        <v>4.091</v>
      </c>
      <c r="G28" s="2">
        <v>3.987</v>
      </c>
      <c r="H28" s="2">
        <v>4.054</v>
      </c>
      <c r="I28" s="2">
        <v>3.996</v>
      </c>
      <c r="J28" s="2">
        <v>4.025</v>
      </c>
      <c r="K28" s="2">
        <v>4.016</v>
      </c>
      <c r="L28" s="2">
        <v>4.032</v>
      </c>
      <c r="M28" s="2">
        <v>4.003</v>
      </c>
      <c r="N28" s="2">
        <v>4.047</v>
      </c>
      <c r="O28" s="2">
        <v>4.094</v>
      </c>
      <c r="P28" s="2">
        <v>4.008</v>
      </c>
      <c r="Q28" s="2">
        <v>4.083</v>
      </c>
      <c r="R28" s="2">
        <v>3.978</v>
      </c>
      <c r="S28" s="2">
        <v>4.047</v>
      </c>
      <c r="T28" s="2">
        <v>4.059</v>
      </c>
      <c r="U28" s="2">
        <v>4.065</v>
      </c>
      <c r="V28" s="2"/>
      <c r="W28" s="2">
        <f t="shared" si="0"/>
        <v>4.03525</v>
      </c>
      <c r="X28" s="2">
        <f t="shared" si="1"/>
        <v>0.036328725766184886</v>
      </c>
      <c r="Y28" s="3">
        <v>4</v>
      </c>
      <c r="Z28" s="2"/>
    </row>
    <row r="29" spans="1:26" ht="12.75">
      <c r="A29" s="1" t="s">
        <v>50</v>
      </c>
      <c r="B29" s="2">
        <v>1.021</v>
      </c>
      <c r="C29" s="2">
        <v>1.023</v>
      </c>
      <c r="D29" s="2">
        <v>0.98</v>
      </c>
      <c r="E29" s="2">
        <v>0.998</v>
      </c>
      <c r="F29" s="2">
        <v>0.995</v>
      </c>
      <c r="G29" s="2">
        <v>0.983</v>
      </c>
      <c r="H29" s="2">
        <v>1.006</v>
      </c>
      <c r="I29" s="2">
        <v>0.977</v>
      </c>
      <c r="J29" s="2">
        <v>1.004</v>
      </c>
      <c r="K29" s="2">
        <v>0.976</v>
      </c>
      <c r="L29" s="2">
        <v>1.012</v>
      </c>
      <c r="M29" s="2">
        <v>1.001</v>
      </c>
      <c r="N29" s="2">
        <v>0.969</v>
      </c>
      <c r="O29" s="2">
        <v>0.999</v>
      </c>
      <c r="P29" s="2">
        <v>0.952</v>
      </c>
      <c r="Q29" s="2">
        <v>0.994</v>
      </c>
      <c r="R29" s="2">
        <v>0.987</v>
      </c>
      <c r="S29" s="2">
        <v>0.987</v>
      </c>
      <c r="T29" s="2">
        <v>0.976</v>
      </c>
      <c r="U29" s="2">
        <v>0.946</v>
      </c>
      <c r="V29" s="2"/>
      <c r="W29" s="2">
        <f t="shared" si="0"/>
        <v>0.9892999999999998</v>
      </c>
      <c r="X29" s="2">
        <f t="shared" si="1"/>
        <v>0.020303227640745092</v>
      </c>
      <c r="Y29" s="3">
        <v>0.98</v>
      </c>
      <c r="Z29" s="2"/>
    </row>
    <row r="30" spans="1:26" ht="12.75">
      <c r="A30" s="1" t="s">
        <v>49</v>
      </c>
      <c r="B30" s="2">
        <v>0.02</v>
      </c>
      <c r="C30" s="2">
        <v>0.012</v>
      </c>
      <c r="D30" s="2">
        <v>0.017</v>
      </c>
      <c r="E30" s="2">
        <v>0.02</v>
      </c>
      <c r="F30" s="2">
        <v>0.022</v>
      </c>
      <c r="G30" s="2">
        <v>0.028</v>
      </c>
      <c r="H30" s="2">
        <v>0.005</v>
      </c>
      <c r="I30" s="2">
        <v>0.014</v>
      </c>
      <c r="J30" s="2">
        <v>0.008</v>
      </c>
      <c r="K30" s="2">
        <v>0.007</v>
      </c>
      <c r="L30" s="2">
        <v>0.021</v>
      </c>
      <c r="M30" s="2">
        <v>0.009</v>
      </c>
      <c r="N30" s="2">
        <v>0.025</v>
      </c>
      <c r="O30" s="2">
        <v>0.026</v>
      </c>
      <c r="P30" s="2">
        <v>0.016</v>
      </c>
      <c r="Q30" s="2">
        <v>0.017</v>
      </c>
      <c r="R30" s="2">
        <v>0.014</v>
      </c>
      <c r="S30" s="2">
        <v>0.013</v>
      </c>
      <c r="T30" s="2">
        <v>0.013</v>
      </c>
      <c r="U30" s="2">
        <v>0.01</v>
      </c>
      <c r="V30" s="2"/>
      <c r="W30" s="2">
        <f t="shared" si="0"/>
        <v>0.015850000000000003</v>
      </c>
      <c r="X30" s="2">
        <f t="shared" si="1"/>
        <v>0.006539555755071142</v>
      </c>
      <c r="Y30" s="3">
        <v>0.02</v>
      </c>
      <c r="Z30" s="2"/>
    </row>
    <row r="31" spans="1:26" ht="12.75">
      <c r="A31" s="1" t="s">
        <v>40</v>
      </c>
      <c r="B31" s="2">
        <f>SUM(B27:B30)</f>
        <v>13.233</v>
      </c>
      <c r="C31" s="2">
        <f aca="true" t="shared" si="2" ref="C31:U31">SUM(C27:C30)</f>
        <v>13.252</v>
      </c>
      <c r="D31" s="2">
        <f t="shared" si="2"/>
        <v>13.227</v>
      </c>
      <c r="E31" s="2">
        <f t="shared" si="2"/>
        <v>13.322999999999999</v>
      </c>
      <c r="F31" s="2">
        <f t="shared" si="2"/>
        <v>13.268999999999998</v>
      </c>
      <c r="G31" s="2">
        <f t="shared" si="2"/>
        <v>13.186000000000002</v>
      </c>
      <c r="H31" s="2">
        <f t="shared" si="2"/>
        <v>13.224000000000002</v>
      </c>
      <c r="I31" s="2">
        <f t="shared" si="2"/>
        <v>13.156</v>
      </c>
      <c r="J31" s="2">
        <f t="shared" si="2"/>
        <v>13.264</v>
      </c>
      <c r="K31" s="2">
        <f t="shared" si="2"/>
        <v>13.126</v>
      </c>
      <c r="L31" s="2">
        <f t="shared" si="2"/>
        <v>13.228000000000002</v>
      </c>
      <c r="M31" s="2">
        <f t="shared" si="2"/>
        <v>13.248</v>
      </c>
      <c r="N31" s="2">
        <f t="shared" si="2"/>
        <v>13.242999999999999</v>
      </c>
      <c r="O31" s="2">
        <f t="shared" si="2"/>
        <v>13.273000000000001</v>
      </c>
      <c r="P31" s="2">
        <f t="shared" si="2"/>
        <v>13.117999999999999</v>
      </c>
      <c r="Q31" s="2">
        <f t="shared" si="2"/>
        <v>13.296999999999999</v>
      </c>
      <c r="R31" s="2">
        <f t="shared" si="2"/>
        <v>13.129999999999999</v>
      </c>
      <c r="S31" s="2">
        <f t="shared" si="2"/>
        <v>13.174</v>
      </c>
      <c r="T31" s="2">
        <f t="shared" si="2"/>
        <v>13.249</v>
      </c>
      <c r="U31" s="2">
        <f t="shared" si="2"/>
        <v>13.224</v>
      </c>
      <c r="V31" s="2"/>
      <c r="W31" s="2">
        <f t="shared" si="0"/>
        <v>13.2222</v>
      </c>
      <c r="X31" s="2">
        <f t="shared" si="1"/>
        <v>0.05702594054202277</v>
      </c>
      <c r="Y31" s="2">
        <v>13</v>
      </c>
      <c r="Z31" s="2"/>
    </row>
    <row r="32" spans="2:2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 t="s">
        <v>28</v>
      </c>
      <c r="B33" s="2">
        <v>0.888</v>
      </c>
      <c r="C33" s="2">
        <v>0.846</v>
      </c>
      <c r="D33" s="2">
        <v>0.796</v>
      </c>
      <c r="E33" s="2">
        <v>1.227</v>
      </c>
      <c r="F33" s="2">
        <v>0.845</v>
      </c>
      <c r="G33" s="2">
        <v>0.775</v>
      </c>
      <c r="H33" s="2">
        <v>0.801</v>
      </c>
      <c r="I33" s="2">
        <v>0.781</v>
      </c>
      <c r="J33" s="2">
        <v>0.977</v>
      </c>
      <c r="K33" s="2">
        <v>0.56</v>
      </c>
      <c r="L33" s="2">
        <v>0.792</v>
      </c>
      <c r="M33" s="2">
        <v>1.031</v>
      </c>
      <c r="N33" s="2">
        <v>0.92</v>
      </c>
      <c r="O33" s="2">
        <v>0.843</v>
      </c>
      <c r="P33" s="2">
        <v>0.653</v>
      </c>
      <c r="Q33" s="2">
        <v>1.01</v>
      </c>
      <c r="R33" s="2">
        <v>0.63</v>
      </c>
      <c r="S33" s="2">
        <v>0.624</v>
      </c>
      <c r="T33" s="2">
        <v>0.943</v>
      </c>
      <c r="U33" s="2">
        <v>0.921</v>
      </c>
      <c r="V33" s="2"/>
      <c r="W33" s="2">
        <f t="shared" si="0"/>
        <v>0.8431500000000002</v>
      </c>
      <c r="X33" s="2">
        <f t="shared" si="1"/>
        <v>0.15848900841848118</v>
      </c>
      <c r="Y33" s="3">
        <v>0.84</v>
      </c>
      <c r="Z33" s="2"/>
    </row>
    <row r="35" ht="20.25">
      <c r="L35" s="4" t="s">
        <v>85</v>
      </c>
    </row>
    <row r="36" ht="20.25">
      <c r="L36" s="4" t="s">
        <v>86</v>
      </c>
    </row>
    <row r="38" spans="1:11" ht="12.75">
      <c r="A38" s="1" t="s">
        <v>60</v>
      </c>
      <c r="B38" s="1" t="s">
        <v>61</v>
      </c>
      <c r="C38" s="1" t="s">
        <v>62</v>
      </c>
      <c r="D38" s="1" t="s">
        <v>63</v>
      </c>
      <c r="E38" s="1" t="s">
        <v>64</v>
      </c>
      <c r="F38" s="1" t="s">
        <v>65</v>
      </c>
      <c r="G38" s="1" t="s">
        <v>66</v>
      </c>
      <c r="H38" s="1" t="s">
        <v>67</v>
      </c>
      <c r="K38" s="1" t="s">
        <v>96</v>
      </c>
    </row>
    <row r="39" spans="1:11" ht="12.75">
      <c r="A39" s="1" t="s">
        <v>68</v>
      </c>
      <c r="B39" s="1" t="s">
        <v>49</v>
      </c>
      <c r="C39" s="1" t="s">
        <v>69</v>
      </c>
      <c r="D39" s="1">
        <v>20</v>
      </c>
      <c r="E39" s="1">
        <v>0</v>
      </c>
      <c r="F39" s="1">
        <v>600</v>
      </c>
      <c r="G39" s="1">
        <v>-600</v>
      </c>
      <c r="H39" s="1" t="s">
        <v>70</v>
      </c>
      <c r="K39" s="1" t="s">
        <v>97</v>
      </c>
    </row>
    <row r="40" spans="1:11" ht="12.75">
      <c r="A40" s="1" t="s">
        <v>68</v>
      </c>
      <c r="B40" s="1" t="s">
        <v>51</v>
      </c>
      <c r="C40" s="1" t="s">
        <v>69</v>
      </c>
      <c r="D40" s="1">
        <v>20</v>
      </c>
      <c r="E40" s="1">
        <v>10</v>
      </c>
      <c r="F40" s="1">
        <v>600</v>
      </c>
      <c r="G40" s="1">
        <v>-600</v>
      </c>
      <c r="H40" s="1" t="s">
        <v>71</v>
      </c>
      <c r="K40" s="1" t="s">
        <v>98</v>
      </c>
    </row>
    <row r="41" spans="1:8" ht="12.75">
      <c r="A41" s="1" t="s">
        <v>68</v>
      </c>
      <c r="B41" s="1" t="s">
        <v>28</v>
      </c>
      <c r="C41" s="1" t="s">
        <v>69</v>
      </c>
      <c r="D41" s="1">
        <v>20</v>
      </c>
      <c r="E41" s="1">
        <v>0</v>
      </c>
      <c r="F41" s="1">
        <v>600</v>
      </c>
      <c r="G41" s="1">
        <v>-700</v>
      </c>
      <c r="H41" s="1" t="s">
        <v>72</v>
      </c>
    </row>
    <row r="42" spans="1:8" ht="12.75">
      <c r="A42" s="1" t="s">
        <v>68</v>
      </c>
      <c r="B42" s="1" t="s">
        <v>52</v>
      </c>
      <c r="C42" s="1" t="s">
        <v>69</v>
      </c>
      <c r="D42" s="1">
        <v>20</v>
      </c>
      <c r="E42" s="1">
        <v>10</v>
      </c>
      <c r="F42" s="1">
        <v>600</v>
      </c>
      <c r="G42" s="1">
        <v>-600</v>
      </c>
      <c r="H42" s="1" t="s">
        <v>71</v>
      </c>
    </row>
    <row r="43" spans="1:8" ht="12.75">
      <c r="A43" s="1" t="s">
        <v>68</v>
      </c>
      <c r="B43" s="1" t="s">
        <v>53</v>
      </c>
      <c r="C43" s="1" t="s">
        <v>69</v>
      </c>
      <c r="D43" s="1">
        <v>20</v>
      </c>
      <c r="E43" s="1">
        <v>10</v>
      </c>
      <c r="F43" s="1">
        <v>600</v>
      </c>
      <c r="G43" s="1">
        <v>-600</v>
      </c>
      <c r="H43" s="1" t="s">
        <v>73</v>
      </c>
    </row>
    <row r="44" spans="1:8" ht="12.75">
      <c r="A44" s="1" t="s">
        <v>74</v>
      </c>
      <c r="B44" s="1" t="s">
        <v>50</v>
      </c>
      <c r="C44" s="1" t="s">
        <v>69</v>
      </c>
      <c r="D44" s="1">
        <v>20</v>
      </c>
      <c r="E44" s="1">
        <v>10</v>
      </c>
      <c r="F44" s="1">
        <v>600</v>
      </c>
      <c r="G44" s="1">
        <v>-600</v>
      </c>
      <c r="H44" s="1" t="s">
        <v>75</v>
      </c>
    </row>
    <row r="45" spans="1:8" ht="12.75">
      <c r="A45" s="1" t="s">
        <v>74</v>
      </c>
      <c r="B45" s="1" t="s">
        <v>54</v>
      </c>
      <c r="C45" s="1" t="s">
        <v>69</v>
      </c>
      <c r="D45" s="1">
        <v>20</v>
      </c>
      <c r="E45" s="1">
        <v>10</v>
      </c>
      <c r="F45" s="1">
        <v>600</v>
      </c>
      <c r="G45" s="1">
        <v>-600</v>
      </c>
      <c r="H45" s="1" t="s">
        <v>76</v>
      </c>
    </row>
    <row r="46" spans="1:8" ht="12.75">
      <c r="A46" s="1" t="s">
        <v>74</v>
      </c>
      <c r="B46" s="1" t="s">
        <v>34</v>
      </c>
      <c r="C46" s="1" t="s">
        <v>69</v>
      </c>
      <c r="D46" s="1">
        <v>20</v>
      </c>
      <c r="E46" s="1">
        <v>10</v>
      </c>
      <c r="F46" s="1">
        <v>600</v>
      </c>
      <c r="G46" s="1">
        <v>-600</v>
      </c>
      <c r="H46" s="1" t="s">
        <v>77</v>
      </c>
    </row>
    <row r="47" spans="1:8" ht="12.75">
      <c r="A47" s="1" t="s">
        <v>74</v>
      </c>
      <c r="B47" s="1" t="s">
        <v>55</v>
      </c>
      <c r="C47" s="1" t="s">
        <v>69</v>
      </c>
      <c r="D47" s="1">
        <v>20</v>
      </c>
      <c r="E47" s="1">
        <v>10</v>
      </c>
      <c r="F47" s="1">
        <v>600</v>
      </c>
      <c r="G47" s="1">
        <v>-600</v>
      </c>
      <c r="H47" s="1" t="s">
        <v>78</v>
      </c>
    </row>
    <row r="48" spans="1:8" ht="12.75">
      <c r="A48" s="1" t="s">
        <v>74</v>
      </c>
      <c r="B48" s="1" t="s">
        <v>56</v>
      </c>
      <c r="C48" s="1" t="s">
        <v>79</v>
      </c>
      <c r="D48" s="1">
        <v>20</v>
      </c>
      <c r="E48" s="1">
        <v>10</v>
      </c>
      <c r="F48" s="1">
        <v>600</v>
      </c>
      <c r="G48" s="1">
        <v>-600</v>
      </c>
      <c r="H48" s="1" t="s">
        <v>80</v>
      </c>
    </row>
    <row r="49" spans="1:8" ht="12.75">
      <c r="A49" s="1" t="s">
        <v>81</v>
      </c>
      <c r="B49" s="1" t="s">
        <v>57</v>
      </c>
      <c r="C49" s="1" t="s">
        <v>69</v>
      </c>
      <c r="D49" s="1">
        <v>20</v>
      </c>
      <c r="E49" s="1">
        <v>10</v>
      </c>
      <c r="F49" s="1">
        <v>500</v>
      </c>
      <c r="G49" s="1">
        <v>-250</v>
      </c>
      <c r="H49" s="1" t="s">
        <v>82</v>
      </c>
    </row>
    <row r="50" spans="1:8" ht="12.75">
      <c r="A50" s="1" t="s">
        <v>81</v>
      </c>
      <c r="B50" s="1" t="s">
        <v>58</v>
      </c>
      <c r="C50" s="1" t="s">
        <v>69</v>
      </c>
      <c r="D50" s="1">
        <v>20</v>
      </c>
      <c r="E50" s="1">
        <v>10</v>
      </c>
      <c r="F50" s="1">
        <v>500</v>
      </c>
      <c r="G50" s="1">
        <v>-500</v>
      </c>
      <c r="H50" s="1" t="s">
        <v>83</v>
      </c>
    </row>
    <row r="51" spans="1:8" ht="12.75">
      <c r="A51" s="1" t="s">
        <v>81</v>
      </c>
      <c r="B51" s="1" t="s">
        <v>59</v>
      </c>
      <c r="C51" s="1" t="s">
        <v>69</v>
      </c>
      <c r="D51" s="1">
        <v>20</v>
      </c>
      <c r="E51" s="1">
        <v>10</v>
      </c>
      <c r="F51" s="1">
        <v>500</v>
      </c>
      <c r="G51" s="1">
        <v>-500</v>
      </c>
      <c r="H51" s="1" t="s">
        <v>84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2007-05-02T19:25:07Z</dcterms:created>
  <dcterms:modified xsi:type="dcterms:W3CDTF">2007-05-02T19:25:07Z</dcterms:modified>
  <cp:category/>
  <cp:version/>
  <cp:contentType/>
  <cp:contentStatus/>
</cp:coreProperties>
</file>