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K16" i="1" l="1"/>
  <c r="J16" i="1"/>
  <c r="I16" i="1"/>
  <c r="H16" i="1"/>
  <c r="G16" i="1"/>
  <c r="F16" i="1"/>
  <c r="E16" i="1"/>
  <c r="D16" i="1"/>
  <c r="C16" i="1"/>
  <c r="N16" i="1" s="1"/>
  <c r="B16" i="1"/>
  <c r="N14" i="1"/>
  <c r="M14" i="1"/>
  <c r="N13" i="1"/>
  <c r="M13" i="1"/>
  <c r="N12" i="1"/>
  <c r="M12" i="1"/>
  <c r="N11" i="1"/>
  <c r="M11" i="1"/>
  <c r="N10" i="1"/>
  <c r="M10" i="1"/>
  <c r="N9" i="1"/>
  <c r="M9" i="1"/>
  <c r="N8" i="1"/>
  <c r="M8" i="1"/>
  <c r="N7" i="1"/>
  <c r="M7" i="1"/>
  <c r="N6" i="1"/>
  <c r="M6" i="1"/>
  <c r="N5" i="1"/>
  <c r="M5" i="1"/>
  <c r="M16" i="1" s="1"/>
</calcChain>
</file>

<file path=xl/sharedStrings.xml><?xml version="1.0" encoding="utf-8"?>
<sst xmlns="http://schemas.openxmlformats.org/spreadsheetml/2006/main" count="66" uniqueCount="66">
  <si>
    <t>F</t>
  </si>
  <si>
    <t>Na2O</t>
  </si>
  <si>
    <t>CaO</t>
  </si>
  <si>
    <t>Ta2O5</t>
  </si>
  <si>
    <t>MnO</t>
  </si>
  <si>
    <t>Nb2O5</t>
  </si>
  <si>
    <t>Sb2O3</t>
  </si>
  <si>
    <t>PbO</t>
  </si>
  <si>
    <t>Bi2O3</t>
  </si>
  <si>
    <t>SnO2</t>
  </si>
  <si>
    <t>Total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</si>
  <si>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</si>
  <si>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</si>
  <si>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</si>
  <si>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</si>
  <si>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</si>
  <si>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</si>
  <si>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</si>
  <si>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</si>
  <si>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</si>
  <si>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</si>
  <si>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average</t>
  </si>
  <si>
    <t>std</t>
  </si>
  <si>
    <t>Operation conditions:</t>
  </si>
  <si>
    <t xml:space="preserve">Beam Size :  5 µm </t>
  </si>
  <si>
    <r>
      <t>Cameca</t>
    </r>
    <r>
      <rPr>
        <sz val="11"/>
        <color rgb="FF222222"/>
        <rFont val="Arial"/>
        <family val="2"/>
      </rPr>
      <t> SX100 electron </t>
    </r>
    <r>
      <rPr>
        <sz val="11"/>
        <color rgb="FF000000"/>
        <rFont val="Arial"/>
        <family val="2"/>
      </rPr>
      <t>microprobe</t>
    </r>
  </si>
  <si>
    <t>Xtal</t>
  </si>
  <si>
    <t xml:space="preserve">  TAP(F  Ka)</t>
  </si>
  <si>
    <t xml:space="preserve">  PET(Ca Ka)</t>
  </si>
  <si>
    <t xml:space="preserve">  PET(Sb Lb)</t>
  </si>
  <si>
    <t xml:space="preserve">  PET(Pb Ma)</t>
  </si>
  <si>
    <t xml:space="preserve">  PET(Nb La)</t>
  </si>
  <si>
    <t xml:space="preserve">  PET(Sn La)</t>
  </si>
  <si>
    <t xml:space="preserve">  PET(Bi Ma)</t>
  </si>
  <si>
    <t xml:space="preserve">  TAP(Na Ka)</t>
  </si>
  <si>
    <t xml:space="preserve">  LIF(Ta La)</t>
  </si>
  <si>
    <t xml:space="preserve">  LIF(Mn Ka)</t>
  </si>
  <si>
    <t xml:space="preserve">Standard Name :   </t>
  </si>
  <si>
    <t xml:space="preserve"> F  On MgF2 </t>
  </si>
  <si>
    <t xml:space="preserve"> Na On albite-Cr </t>
  </si>
  <si>
    <t xml:space="preserve"> Ca On wollast </t>
  </si>
  <si>
    <t xml:space="preserve"> Ta On LiTaO3 </t>
  </si>
  <si>
    <t xml:space="preserve"> Mn On rhod791 </t>
  </si>
  <si>
    <t xml:space="preserve"> Nb On LiNbO3 </t>
  </si>
  <si>
    <t xml:space="preserve"> Sn On SnO2 </t>
  </si>
  <si>
    <t xml:space="preserve"> Sb On stibnite2 </t>
  </si>
  <si>
    <t xml:space="preserve"> Pb On galena2 </t>
  </si>
  <si>
    <t xml:space="preserve"> Bi On AgBiS2 </t>
  </si>
  <si>
    <t xml:space="preserve">Standard composition :   </t>
  </si>
  <si>
    <t xml:space="preserve"> MgF2 = Mg : 39.01%, F  : 60.99% </t>
  </si>
  <si>
    <t xml:space="preserve"> albite-Cr = Si : 31.96%, Al : 10.39%, Fe : 0.01%, Ca : 0.01%, Na : 8.77%, K  : 0.02%, O  : 48.72% </t>
  </si>
  <si>
    <t xml:space="preserve"> wollast = Si : 24.18%, Ca : 34.5%, O  : 41.32% </t>
  </si>
  <si>
    <t xml:space="preserve"> LiTaO3 = Li : 2.94%, Ta : 76.71%, O  : 20.35% </t>
  </si>
  <si>
    <t xml:space="preserve"> rhod791 = Si : 21.66%, Ti : 0.01%, Al : 0.02%, Fe : 2.1%, Mn : 36.14%, Mg : 0.58%, Ca : 2.69%, O  : 37.28% </t>
  </si>
  <si>
    <t xml:space="preserve"> LiNbO3 = Li : 4.69%, Nb : 62.84%, O  : 32.46% </t>
  </si>
  <si>
    <t xml:space="preserve"> SnO2 = Sn : 78.77%, O  : 21.23% </t>
  </si>
  <si>
    <t xml:space="preserve"> stibnite2 = Sb : 71.68%, S  : 28.32% </t>
  </si>
  <si>
    <t xml:space="preserve"> galena2 = Pb : 86.6%, S  : 13.4% </t>
  </si>
  <si>
    <t xml:space="preserve"> AgBiS2 = Ag : 28.31%, Bi : 54.85%, S  : 16.83% </t>
  </si>
  <si>
    <t>25kV</t>
  </si>
  <si>
    <t>20nA</t>
  </si>
  <si>
    <r>
      <t>(Na</t>
    </r>
    <r>
      <rPr>
        <vertAlign val="subscript"/>
        <sz val="11"/>
        <color theme="1"/>
        <rFont val="Calibri"/>
        <family val="2"/>
        <scheme val="minor"/>
      </rPr>
      <t>1.01</t>
    </r>
    <r>
      <rPr>
        <sz val="11"/>
        <color theme="1"/>
        <rFont val="Calibri"/>
        <family val="2"/>
        <scheme val="minor"/>
      </rPr>
      <t>Ca</t>
    </r>
    <r>
      <rPr>
        <vertAlign val="subscript"/>
        <sz val="11"/>
        <color theme="1"/>
        <rFont val="Calibri"/>
        <family val="2"/>
        <scheme val="minor"/>
      </rPr>
      <t>0.94</t>
    </r>
    <r>
      <rPr>
        <sz val="11"/>
        <color theme="1"/>
        <rFont val="Calibri"/>
        <family val="2"/>
        <scheme val="minor"/>
      </rPr>
      <t>Bi</t>
    </r>
    <r>
      <rPr>
        <vertAlign val="subscript"/>
        <sz val="11"/>
        <color theme="1"/>
        <rFont val="Calibri"/>
        <family val="2"/>
        <scheme val="minor"/>
      </rPr>
      <t>0.02</t>
    </r>
    <r>
      <rPr>
        <sz val="11"/>
        <color theme="1"/>
        <rFont val="Calibri"/>
        <family val="2"/>
        <scheme val="minor"/>
      </rPr>
      <t>Mn</t>
    </r>
    <r>
      <rPr>
        <vertAlign val="subscript"/>
        <sz val="11"/>
        <color theme="1"/>
        <rFont val="Calibri"/>
        <family val="2"/>
        <scheme val="minor"/>
      </rPr>
      <t>0.01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Σ1.99</t>
    </r>
    <r>
      <rPr>
        <sz val="11"/>
        <color theme="1"/>
        <rFont val="Calibri"/>
        <family val="2"/>
        <scheme val="minor"/>
      </rPr>
      <t xml:space="preserve"> (Ta</t>
    </r>
    <r>
      <rPr>
        <vertAlign val="subscript"/>
        <sz val="11"/>
        <color theme="1"/>
        <rFont val="Calibri"/>
        <family val="2"/>
        <scheme val="minor"/>
      </rPr>
      <t>1.96</t>
    </r>
    <r>
      <rPr>
        <sz val="11"/>
        <color theme="1"/>
        <rFont val="Calibri"/>
        <family val="2"/>
        <scheme val="minor"/>
      </rPr>
      <t>Nb</t>
    </r>
    <r>
      <rPr>
        <vertAlign val="subscript"/>
        <sz val="11"/>
        <color theme="1"/>
        <rFont val="Calibri"/>
        <family val="2"/>
        <scheme val="minor"/>
      </rPr>
      <t>0.02</t>
    </r>
    <r>
      <rPr>
        <sz val="11"/>
        <color theme="1"/>
        <rFont val="Calibri"/>
        <family val="2"/>
        <scheme val="minor"/>
      </rPr>
      <t>Sb</t>
    </r>
    <r>
      <rPr>
        <vertAlign val="subscript"/>
        <sz val="11"/>
        <color theme="1"/>
        <rFont val="Calibri"/>
        <family val="2"/>
        <scheme val="minor"/>
      </rPr>
      <t>0.01</t>
    </r>
    <r>
      <rPr>
        <sz val="11"/>
        <color theme="1"/>
        <rFont val="Calibri"/>
        <family val="2"/>
        <scheme val="minor"/>
      </rPr>
      <t>Sn</t>
    </r>
    <r>
      <rPr>
        <vertAlign val="subscript"/>
        <sz val="11"/>
        <color theme="1"/>
        <rFont val="Calibri"/>
        <family val="2"/>
        <scheme val="minor"/>
      </rPr>
      <t>0.01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Σ2</t>
    </r>
    <r>
      <rPr>
        <sz val="11"/>
        <color theme="1"/>
        <rFont val="Calibri"/>
        <family val="2"/>
        <scheme val="minor"/>
      </rPr>
      <t xml:space="preserve"> O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[F</t>
    </r>
    <r>
      <rPr>
        <vertAlign val="subscript"/>
        <sz val="11"/>
        <color theme="1"/>
        <rFont val="Calibri"/>
        <family val="2"/>
        <scheme val="minor"/>
      </rPr>
      <t>0.85</t>
    </r>
    <r>
      <rPr>
        <sz val="11"/>
        <color theme="1"/>
        <rFont val="Calibri"/>
        <family val="2"/>
        <scheme val="minor"/>
      </rPr>
      <t>(OH)</t>
    </r>
    <r>
      <rPr>
        <vertAlign val="subscript"/>
        <sz val="11"/>
        <color theme="1"/>
        <rFont val="Calibri"/>
        <family val="2"/>
        <scheme val="minor"/>
      </rPr>
      <t>0.11</t>
    </r>
    <r>
      <rPr>
        <sz val="11"/>
        <color theme="1"/>
        <rFont val="Calibri"/>
        <family val="2"/>
        <scheme val="minor"/>
      </rPr>
      <t>]</t>
    </r>
    <r>
      <rPr>
        <vertAlign val="subscript"/>
        <sz val="11"/>
        <color theme="1"/>
        <rFont val="Calibri"/>
        <family val="2"/>
        <scheme val="minor"/>
      </rPr>
      <t>Σ0.96</t>
    </r>
  </si>
  <si>
    <t>ideal</t>
  </si>
  <si>
    <t>measured</t>
  </si>
  <si>
    <r>
      <t>(Na,Ca,Bi)</t>
    </r>
    <r>
      <rPr>
        <vertAlign val="subscript"/>
        <sz val="12"/>
        <color rgb="FF333333"/>
        <rFont val="Calibri"/>
        <family val="2"/>
        <scheme val="minor"/>
      </rPr>
      <t>2</t>
    </r>
    <r>
      <rPr>
        <sz val="12"/>
        <color rgb="FF333333"/>
        <rFont val="Calibri"/>
        <family val="2"/>
        <scheme val="minor"/>
      </rPr>
      <t>Ta</t>
    </r>
    <r>
      <rPr>
        <vertAlign val="subscript"/>
        <sz val="12"/>
        <color rgb="FF333333"/>
        <rFont val="Calibri"/>
        <family val="2"/>
        <scheme val="minor"/>
      </rPr>
      <t>2</t>
    </r>
    <r>
      <rPr>
        <sz val="12"/>
        <color rgb="FF333333"/>
        <rFont val="Calibri"/>
        <family val="2"/>
        <scheme val="minor"/>
      </rPr>
      <t>O</t>
    </r>
    <r>
      <rPr>
        <vertAlign val="subscript"/>
        <sz val="12"/>
        <color rgb="FF333333"/>
        <rFont val="Calibri"/>
        <family val="2"/>
        <scheme val="minor"/>
      </rPr>
      <t>6</t>
    </r>
    <r>
      <rPr>
        <sz val="12"/>
        <color rgb="FF333333"/>
        <rFont val="Calibri"/>
        <family val="2"/>
        <scheme val="minor"/>
      </rPr>
      <t>F</t>
    </r>
  </si>
  <si>
    <t>R130021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</si>
</sst>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color rgb="FF222222"/>
      <name val="Arial"/>
      <family val="2"/>
    </font>
    <font>
      <vertAlign val="sub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33333"/>
      <name val="Calibri"/>
      <family val="2"/>
      <scheme val="minor"/>
    </font>
    <font>
      <vertAlign val="subscript"/>
      <sz val="12"/>
      <color rgb="FF33333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2" fontId="0" fillId="0" borderId="0" xfId="0" applyNumberFormat="1"/>
    <xf numFmtId="2" fontId="1" fillId="0" borderId="0" xfId="0" applyNumberFormat="1" applyFont="1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4" fontId="0" fillId="0" borderId="0" xfId="0" applyNumberFormat="1"/>
    <xf numFmtId="0" fontId="0" fillId="0" borderId="0" xfId="0" applyFont="1"/>
    <xf numFmtId="4" fontId="0" fillId="0" borderId="0" xfId="0" applyNumberFormat="1" applyFont="1"/>
    <xf numFmtId="2" fontId="0" fillId="0" borderId="0" xfId="0" applyNumberFormat="1" applyFont="1"/>
    <xf numFmtId="2" fontId="3" fillId="0" borderId="0" xfId="0" applyNumberFormat="1" applyFont="1"/>
    <xf numFmtId="0" fontId="0" fillId="0" borderId="0" xfId="0" applyAlignment="1">
      <alignment horizontal="right"/>
    </xf>
    <xf numFmtId="2" fontId="6" fillId="0" borderId="0" xfId="0" applyNumberFormat="1" applyFont="1"/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topLeftCell="A14" workbookViewId="0">
      <selection activeCell="C1" sqref="C1"/>
    </sheetView>
  </sheetViews>
  <sheetFormatPr defaultRowHeight="15" x14ac:dyDescent="0.25"/>
  <cols>
    <col min="1" max="1" width="20.7109375" customWidth="1"/>
  </cols>
  <sheetData>
    <row r="1" spans="1:17" x14ac:dyDescent="0.25">
      <c r="A1" s="7" t="s">
        <v>65</v>
      </c>
      <c r="B1" s="9"/>
      <c r="C1" s="9"/>
      <c r="D1" s="9"/>
      <c r="E1" s="9"/>
      <c r="F1" s="9"/>
      <c r="G1" s="9"/>
      <c r="H1" s="9"/>
      <c r="I1" s="9"/>
      <c r="J1" s="9"/>
    </row>
    <row r="2" spans="1:17" x14ac:dyDescent="0.25">
      <c r="A2" s="7" t="s">
        <v>23</v>
      </c>
      <c r="B2" s="9" t="s">
        <v>59</v>
      </c>
      <c r="C2" s="9" t="s">
        <v>60</v>
      </c>
      <c r="D2" s="9" t="s">
        <v>24</v>
      </c>
      <c r="E2" s="9"/>
      <c r="F2" s="9"/>
      <c r="G2" s="10" t="s">
        <v>25</v>
      </c>
      <c r="H2" s="9"/>
      <c r="I2" s="9"/>
      <c r="J2" s="9"/>
    </row>
    <row r="4" spans="1:17" x14ac:dyDescent="0.25">
      <c r="A4" s="11"/>
      <c r="B4" s="11" t="s">
        <v>11</v>
      </c>
      <c r="C4" s="11" t="s">
        <v>12</v>
      </c>
      <c r="D4" s="11" t="s">
        <v>13</v>
      </c>
      <c r="E4" s="11" t="s">
        <v>14</v>
      </c>
      <c r="F4" s="11" t="s">
        <v>15</v>
      </c>
      <c r="G4" s="11" t="s">
        <v>16</v>
      </c>
      <c r="H4" s="11" t="s">
        <v>17</v>
      </c>
      <c r="I4" s="11" t="s">
        <v>18</v>
      </c>
      <c r="J4" s="11" t="s">
        <v>19</v>
      </c>
      <c r="K4" s="11" t="s">
        <v>20</v>
      </c>
      <c r="L4" s="11"/>
      <c r="M4" s="11" t="s">
        <v>21</v>
      </c>
      <c r="N4" s="11" t="s">
        <v>22</v>
      </c>
      <c r="O4" s="11"/>
      <c r="P4" s="11"/>
      <c r="Q4" s="11"/>
    </row>
    <row r="5" spans="1:17" x14ac:dyDescent="0.25">
      <c r="A5" s="1" t="s">
        <v>0</v>
      </c>
      <c r="B5" s="3">
        <v>2.84</v>
      </c>
      <c r="C5" s="3">
        <v>3.05</v>
      </c>
      <c r="D5" s="3">
        <v>2.81</v>
      </c>
      <c r="E5" s="3">
        <v>3.02</v>
      </c>
      <c r="F5" s="3">
        <v>2.4300000000000002</v>
      </c>
      <c r="G5" s="3">
        <v>2.88</v>
      </c>
      <c r="H5" s="3">
        <v>3.73</v>
      </c>
      <c r="I5" s="3">
        <v>3.2</v>
      </c>
      <c r="J5" s="3">
        <v>2.86</v>
      </c>
      <c r="K5" s="3">
        <v>2.97</v>
      </c>
      <c r="L5" s="7"/>
      <c r="M5" s="8">
        <f t="shared" ref="M5:M14" si="0">AVERAGE(B5:L5)</f>
        <v>2.9789999999999996</v>
      </c>
      <c r="N5" s="1">
        <f t="shared" ref="N5:N14" si="1">STDEV(B5:K5)</f>
        <v>0.33214621947436729</v>
      </c>
    </row>
    <row r="6" spans="1:17" x14ac:dyDescent="0.25">
      <c r="A6" s="1" t="s">
        <v>1</v>
      </c>
      <c r="B6" s="3">
        <v>5.53</v>
      </c>
      <c r="C6" s="3">
        <v>5.65</v>
      </c>
      <c r="D6" s="3">
        <v>5.74</v>
      </c>
      <c r="E6" s="3">
        <v>5.98</v>
      </c>
      <c r="F6" s="3">
        <v>6.1</v>
      </c>
      <c r="G6" s="3">
        <v>6.03</v>
      </c>
      <c r="H6" s="3">
        <v>5.36</v>
      </c>
      <c r="I6" s="3">
        <v>5.76</v>
      </c>
      <c r="J6" s="3">
        <v>5.62</v>
      </c>
      <c r="K6" s="3">
        <v>5.83</v>
      </c>
      <c r="L6" s="7"/>
      <c r="M6" s="8">
        <f t="shared" si="0"/>
        <v>5.76</v>
      </c>
      <c r="N6" s="1">
        <f t="shared" si="1"/>
        <v>0.23257018056683199</v>
      </c>
    </row>
    <row r="7" spans="1:17" x14ac:dyDescent="0.25">
      <c r="A7" s="1" t="s">
        <v>2</v>
      </c>
      <c r="B7" s="3">
        <v>9.8800000000000008</v>
      </c>
      <c r="C7" s="3">
        <v>9.84</v>
      </c>
      <c r="D7" s="3">
        <v>9.76</v>
      </c>
      <c r="E7" s="3">
        <v>9.65</v>
      </c>
      <c r="F7" s="3">
        <v>9.6</v>
      </c>
      <c r="G7" s="3">
        <v>9.5399999999999991</v>
      </c>
      <c r="H7" s="3">
        <v>9.6</v>
      </c>
      <c r="I7" s="3">
        <v>9.94</v>
      </c>
      <c r="J7" s="3">
        <v>9.91</v>
      </c>
      <c r="K7" s="3">
        <v>9.8000000000000007</v>
      </c>
      <c r="L7" s="7"/>
      <c r="M7" s="8">
        <f t="shared" si="0"/>
        <v>9.7519999999999989</v>
      </c>
      <c r="N7" s="1">
        <f t="shared" si="1"/>
        <v>0.14466820275682199</v>
      </c>
    </row>
    <row r="8" spans="1:17" x14ac:dyDescent="0.25">
      <c r="A8" s="1" t="s">
        <v>3</v>
      </c>
      <c r="B8" s="3">
        <v>79.959999999999994</v>
      </c>
      <c r="C8" s="3">
        <v>80.209999999999994</v>
      </c>
      <c r="D8" s="3">
        <v>79.69</v>
      </c>
      <c r="E8" s="3">
        <v>79.87</v>
      </c>
      <c r="F8" s="3">
        <v>80.010000000000005</v>
      </c>
      <c r="G8" s="3">
        <v>80.03</v>
      </c>
      <c r="H8" s="3">
        <v>79.31</v>
      </c>
      <c r="I8" s="3">
        <v>80.290000000000006</v>
      </c>
      <c r="J8" s="3">
        <v>80.19</v>
      </c>
      <c r="K8" s="3">
        <v>79.930000000000007</v>
      </c>
      <c r="L8" s="7"/>
      <c r="M8" s="8">
        <f t="shared" si="0"/>
        <v>79.948999999999998</v>
      </c>
      <c r="N8" s="1">
        <f t="shared" si="1"/>
        <v>0.28575241809028357</v>
      </c>
    </row>
    <row r="9" spans="1:17" x14ac:dyDescent="0.25">
      <c r="A9" s="1" t="s">
        <v>4</v>
      </c>
      <c r="B9" s="3">
        <v>0.12</v>
      </c>
      <c r="C9" s="3">
        <v>0.14000000000000001</v>
      </c>
      <c r="D9" s="3">
        <v>0.16</v>
      </c>
      <c r="E9" s="3">
        <v>0.16</v>
      </c>
      <c r="F9" s="3">
        <v>0.14000000000000001</v>
      </c>
      <c r="G9" s="3">
        <v>0.13</v>
      </c>
      <c r="H9" s="3">
        <v>0.11</v>
      </c>
      <c r="I9" s="3">
        <v>0.06</v>
      </c>
      <c r="J9" s="3">
        <v>0.11</v>
      </c>
      <c r="K9" s="3">
        <v>0.12</v>
      </c>
      <c r="L9" s="7"/>
      <c r="M9" s="8">
        <f t="shared" si="0"/>
        <v>0.125</v>
      </c>
      <c r="N9" s="1">
        <f t="shared" si="1"/>
        <v>2.9154759474226483E-2</v>
      </c>
    </row>
    <row r="10" spans="1:17" x14ac:dyDescent="0.25">
      <c r="A10" s="1" t="s">
        <v>5</v>
      </c>
      <c r="B10" s="3">
        <v>0.42</v>
      </c>
      <c r="C10" s="3">
        <v>0.53</v>
      </c>
      <c r="D10" s="3">
        <v>0.45</v>
      </c>
      <c r="E10" s="3">
        <v>0.49</v>
      </c>
      <c r="F10" s="3">
        <v>0.45</v>
      </c>
      <c r="G10" s="3">
        <v>0.48</v>
      </c>
      <c r="H10" s="3">
        <v>0.41</v>
      </c>
      <c r="I10" s="3">
        <v>0.51</v>
      </c>
      <c r="J10" s="3">
        <v>0.53</v>
      </c>
      <c r="K10" s="3">
        <v>0.42</v>
      </c>
      <c r="L10" s="7"/>
      <c r="M10" s="8">
        <f t="shared" si="0"/>
        <v>0.46900000000000003</v>
      </c>
      <c r="N10" s="1">
        <f t="shared" si="1"/>
        <v>4.5570458267025007E-2</v>
      </c>
    </row>
    <row r="11" spans="1:17" x14ac:dyDescent="0.25">
      <c r="A11" s="1" t="s">
        <v>6</v>
      </c>
      <c r="B11" s="3">
        <v>0.37</v>
      </c>
      <c r="C11" s="3">
        <v>0.31</v>
      </c>
      <c r="D11" s="3">
        <v>0.39</v>
      </c>
      <c r="E11" s="3">
        <v>0.37</v>
      </c>
      <c r="F11" s="3">
        <v>0.38</v>
      </c>
      <c r="G11" s="3">
        <v>0.34</v>
      </c>
      <c r="H11" s="3">
        <v>0.38</v>
      </c>
      <c r="I11" s="3">
        <v>0.43</v>
      </c>
      <c r="J11" s="3">
        <v>0.32</v>
      </c>
      <c r="K11" s="3">
        <v>0.36</v>
      </c>
      <c r="L11" s="7"/>
      <c r="M11" s="8">
        <f t="shared" si="0"/>
        <v>0.36499999999999994</v>
      </c>
      <c r="N11" s="1">
        <f t="shared" si="1"/>
        <v>3.5039660069381057E-2</v>
      </c>
    </row>
    <row r="12" spans="1:17" x14ac:dyDescent="0.25">
      <c r="A12" s="1" t="s">
        <v>7</v>
      </c>
      <c r="B12" s="3">
        <v>0.14000000000000001</v>
      </c>
      <c r="C12" s="3">
        <v>0.3</v>
      </c>
      <c r="D12" s="3">
        <v>0.22</v>
      </c>
      <c r="E12" s="3">
        <v>0.19</v>
      </c>
      <c r="F12" s="3">
        <v>0.17</v>
      </c>
      <c r="G12" s="3">
        <v>0.23</v>
      </c>
      <c r="H12" s="3">
        <v>0.24</v>
      </c>
      <c r="I12" s="3">
        <v>0.22</v>
      </c>
      <c r="J12" s="3">
        <v>0.26</v>
      </c>
      <c r="K12" s="3">
        <v>0.15</v>
      </c>
      <c r="L12" s="7"/>
      <c r="M12" s="8">
        <f t="shared" si="0"/>
        <v>0.21200000000000002</v>
      </c>
      <c r="N12" s="1">
        <f t="shared" si="1"/>
        <v>5.0066622281382867E-2</v>
      </c>
    </row>
    <row r="13" spans="1:17" x14ac:dyDescent="0.25">
      <c r="A13" s="1" t="s">
        <v>8</v>
      </c>
      <c r="B13" s="3">
        <v>0.96</v>
      </c>
      <c r="C13" s="3">
        <v>0.86</v>
      </c>
      <c r="D13" s="3">
        <v>0.93</v>
      </c>
      <c r="E13" s="3">
        <v>1.1299999999999999</v>
      </c>
      <c r="F13" s="3">
        <v>0.95</v>
      </c>
      <c r="G13" s="3">
        <v>1.1399999999999999</v>
      </c>
      <c r="H13" s="3">
        <v>0.96</v>
      </c>
      <c r="I13" s="3">
        <v>0.78</v>
      </c>
      <c r="J13" s="3">
        <v>0.96</v>
      </c>
      <c r="K13" s="3">
        <v>0.93</v>
      </c>
      <c r="L13" s="7"/>
      <c r="M13" s="8">
        <f t="shared" si="0"/>
        <v>0.96</v>
      </c>
      <c r="N13" s="1">
        <f t="shared" si="1"/>
        <v>0.10832051206181322</v>
      </c>
    </row>
    <row r="14" spans="1:17" x14ac:dyDescent="0.25">
      <c r="A14" s="1" t="s">
        <v>9</v>
      </c>
      <c r="B14" s="3">
        <v>0.18</v>
      </c>
      <c r="C14" s="3">
        <v>0.17</v>
      </c>
      <c r="D14" s="3">
        <v>0.12</v>
      </c>
      <c r="E14" s="3">
        <v>0.13</v>
      </c>
      <c r="F14" s="3">
        <v>0.18</v>
      </c>
      <c r="G14" s="3">
        <v>0.17</v>
      </c>
      <c r="H14" s="3">
        <v>0.17</v>
      </c>
      <c r="I14" s="3">
        <v>0.11</v>
      </c>
      <c r="J14" s="3">
        <v>0.15</v>
      </c>
      <c r="K14" s="3">
        <v>0.17</v>
      </c>
      <c r="L14" s="7"/>
      <c r="M14" s="8">
        <f t="shared" si="0"/>
        <v>0.155</v>
      </c>
      <c r="N14" s="1">
        <f t="shared" si="1"/>
        <v>2.5927248643506741E-2</v>
      </c>
    </row>
    <row r="16" spans="1:17" x14ac:dyDescent="0.25">
      <c r="A16" s="1" t="s">
        <v>10</v>
      </c>
      <c r="B16" s="3">
        <f t="shared" ref="B16:K16" si="2">SUM(B5:B14)</f>
        <v>100.4</v>
      </c>
      <c r="C16" s="3">
        <f t="shared" si="2"/>
        <v>101.06</v>
      </c>
      <c r="D16" s="3">
        <f t="shared" si="2"/>
        <v>100.27000000000001</v>
      </c>
      <c r="E16" s="3">
        <f t="shared" si="2"/>
        <v>100.99</v>
      </c>
      <c r="F16" s="3">
        <f t="shared" si="2"/>
        <v>100.41000000000001</v>
      </c>
      <c r="G16" s="3">
        <f t="shared" si="2"/>
        <v>100.97000000000001</v>
      </c>
      <c r="H16" s="3">
        <f t="shared" si="2"/>
        <v>100.26999999999998</v>
      </c>
      <c r="I16" s="3">
        <f t="shared" si="2"/>
        <v>101.30000000000001</v>
      </c>
      <c r="J16" s="3">
        <f t="shared" si="2"/>
        <v>100.91</v>
      </c>
      <c r="K16" s="3">
        <f t="shared" si="2"/>
        <v>100.68000000000002</v>
      </c>
      <c r="M16" s="6">
        <f>SUM(M5:M14)</f>
        <v>100.72599999999998</v>
      </c>
      <c r="N16" s="1">
        <f>STDEV(B16:K16)</f>
        <v>0.36941996577217157</v>
      </c>
    </row>
    <row r="17" spans="1:14" x14ac:dyDescent="0.25">
      <c r="A17" s="1"/>
      <c r="B17" s="3"/>
      <c r="C17" s="3"/>
      <c r="D17" s="3"/>
      <c r="E17" s="3"/>
      <c r="F17" s="3"/>
      <c r="G17" s="3"/>
      <c r="H17" s="3"/>
      <c r="I17" s="3"/>
      <c r="J17" s="3"/>
      <c r="K17" s="3"/>
      <c r="M17" s="6"/>
      <c r="N17" s="1"/>
    </row>
    <row r="18" spans="1:14" x14ac:dyDescent="0.25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  <c r="M18" s="6"/>
      <c r="N18" s="1"/>
    </row>
    <row r="19" spans="1:14" ht="18.75" x14ac:dyDescent="0.35">
      <c r="D19" s="12" t="s">
        <v>62</v>
      </c>
      <c r="F19" s="14" t="s">
        <v>64</v>
      </c>
    </row>
    <row r="20" spans="1:14" ht="15.75" x14ac:dyDescent="0.25">
      <c r="D20" s="13"/>
    </row>
    <row r="21" spans="1:14" ht="18" x14ac:dyDescent="0.35">
      <c r="D21" s="13" t="s">
        <v>63</v>
      </c>
      <c r="F21" t="s">
        <v>61</v>
      </c>
    </row>
    <row r="25" spans="1:14" x14ac:dyDescent="0.25">
      <c r="A25" t="s">
        <v>26</v>
      </c>
    </row>
    <row r="26" spans="1:14" x14ac:dyDescent="0.25">
      <c r="A26" t="s">
        <v>27</v>
      </c>
    </row>
    <row r="27" spans="1:14" x14ac:dyDescent="0.25">
      <c r="A27" t="s">
        <v>34</v>
      </c>
    </row>
    <row r="28" spans="1:14" x14ac:dyDescent="0.25">
      <c r="A28" t="s">
        <v>28</v>
      </c>
    </row>
    <row r="29" spans="1:14" x14ac:dyDescent="0.25">
      <c r="A29" t="s">
        <v>35</v>
      </c>
    </row>
    <row r="30" spans="1:14" x14ac:dyDescent="0.25">
      <c r="A30" t="s">
        <v>36</v>
      </c>
    </row>
    <row r="31" spans="1:14" x14ac:dyDescent="0.25">
      <c r="A31" t="s">
        <v>31</v>
      </c>
    </row>
    <row r="32" spans="1:14" x14ac:dyDescent="0.25">
      <c r="A32" t="s">
        <v>32</v>
      </c>
    </row>
    <row r="33" spans="1:1" x14ac:dyDescent="0.25">
      <c r="A33" t="s">
        <v>29</v>
      </c>
    </row>
    <row r="34" spans="1:1" x14ac:dyDescent="0.25">
      <c r="A34" t="s">
        <v>30</v>
      </c>
    </row>
    <row r="35" spans="1:1" x14ac:dyDescent="0.25">
      <c r="A35" t="s">
        <v>33</v>
      </c>
    </row>
    <row r="37" spans="1:1" x14ac:dyDescent="0.25">
      <c r="A37" t="s">
        <v>37</v>
      </c>
    </row>
    <row r="38" spans="1:1" x14ac:dyDescent="0.25">
      <c r="A38" t="s">
        <v>38</v>
      </c>
    </row>
    <row r="39" spans="1:1" x14ac:dyDescent="0.25">
      <c r="A39" t="s">
        <v>39</v>
      </c>
    </row>
    <row r="40" spans="1:1" x14ac:dyDescent="0.25">
      <c r="A40" t="s">
        <v>40</v>
      </c>
    </row>
    <row r="41" spans="1:1" x14ac:dyDescent="0.25">
      <c r="A41" t="s">
        <v>41</v>
      </c>
    </row>
    <row r="42" spans="1:1" x14ac:dyDescent="0.25">
      <c r="A42" t="s">
        <v>42</v>
      </c>
    </row>
    <row r="43" spans="1:1" x14ac:dyDescent="0.25">
      <c r="A43" t="s">
        <v>43</v>
      </c>
    </row>
    <row r="44" spans="1:1" x14ac:dyDescent="0.25">
      <c r="A44" t="s">
        <v>44</v>
      </c>
    </row>
    <row r="45" spans="1:1" x14ac:dyDescent="0.25">
      <c r="A45" t="s">
        <v>45</v>
      </c>
    </row>
    <row r="46" spans="1:1" x14ac:dyDescent="0.25">
      <c r="A46" t="s">
        <v>46</v>
      </c>
    </row>
    <row r="47" spans="1:1" x14ac:dyDescent="0.25">
      <c r="A47" t="s">
        <v>47</v>
      </c>
    </row>
    <row r="49" spans="1:1" x14ac:dyDescent="0.25">
      <c r="A49" t="s">
        <v>48</v>
      </c>
    </row>
    <row r="50" spans="1:1" x14ac:dyDescent="0.25">
      <c r="A50" t="s">
        <v>49</v>
      </c>
    </row>
    <row r="51" spans="1:1" x14ac:dyDescent="0.25">
      <c r="A51" t="s">
        <v>50</v>
      </c>
    </row>
    <row r="52" spans="1:1" x14ac:dyDescent="0.25">
      <c r="A52" t="s">
        <v>51</v>
      </c>
    </row>
    <row r="53" spans="1:1" x14ac:dyDescent="0.25">
      <c r="A53" t="s">
        <v>52</v>
      </c>
    </row>
    <row r="54" spans="1:1" x14ac:dyDescent="0.25">
      <c r="A54" t="s">
        <v>53</v>
      </c>
    </row>
    <row r="55" spans="1:1" x14ac:dyDescent="0.25">
      <c r="A55" t="s">
        <v>54</v>
      </c>
    </row>
    <row r="56" spans="1:1" x14ac:dyDescent="0.25">
      <c r="A56" t="s">
        <v>55</v>
      </c>
    </row>
    <row r="57" spans="1:1" x14ac:dyDescent="0.25">
      <c r="A57" t="s">
        <v>56</v>
      </c>
    </row>
    <row r="58" spans="1:1" x14ac:dyDescent="0.25">
      <c r="A58" t="s">
        <v>57</v>
      </c>
    </row>
    <row r="59" spans="1:1" x14ac:dyDescent="0.25">
      <c r="A59" t="s">
        <v>58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/>
  </sheetViews>
  <sheetFormatPr defaultRowHeight="15" x14ac:dyDescent="0.25"/>
  <cols>
    <col min="1" max="1" width="21.7109375" customWidth="1"/>
  </cols>
  <sheetData>
    <row r="1" spans="1:14" x14ac:dyDescent="0.25">
      <c r="A1" s="7"/>
      <c r="B1" s="9"/>
      <c r="C1" s="9"/>
      <c r="D1" s="9"/>
      <c r="E1" s="9"/>
      <c r="F1" s="9"/>
      <c r="G1" s="9"/>
      <c r="H1" s="9"/>
      <c r="I1" s="9"/>
      <c r="J1" s="9"/>
    </row>
    <row r="2" spans="1:14" x14ac:dyDescent="0.25">
      <c r="A2" s="7"/>
      <c r="B2" s="9"/>
      <c r="C2" s="9"/>
      <c r="D2" s="9"/>
      <c r="E2" s="9"/>
      <c r="F2" s="9"/>
      <c r="G2" s="10"/>
      <c r="H2" s="9"/>
      <c r="I2" s="9"/>
      <c r="J2" s="9"/>
    </row>
    <row r="4" spans="1:14" s="11" customFormat="1" x14ac:dyDescent="0.25"/>
    <row r="5" spans="1:14" x14ac:dyDescent="0.25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7"/>
      <c r="M5" s="8"/>
      <c r="N5" s="1"/>
    </row>
    <row r="6" spans="1:14" x14ac:dyDescent="0.2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7"/>
      <c r="M6" s="8"/>
      <c r="N6" s="1"/>
    </row>
    <row r="7" spans="1:14" x14ac:dyDescent="0.2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7"/>
      <c r="M7" s="8"/>
      <c r="N7" s="1"/>
    </row>
    <row r="8" spans="1:14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7"/>
      <c r="M8" s="8"/>
      <c r="N8" s="1"/>
    </row>
    <row r="9" spans="1:14" x14ac:dyDescent="0.25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7"/>
      <c r="M9" s="8"/>
      <c r="N9" s="1"/>
    </row>
    <row r="10" spans="1:14" x14ac:dyDescent="0.25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7"/>
      <c r="M10" s="8"/>
      <c r="N10" s="1"/>
    </row>
    <row r="11" spans="1:14" x14ac:dyDescent="0.25">
      <c r="A11" s="1"/>
      <c r="B11" s="3"/>
      <c r="C11" s="3"/>
      <c r="D11" s="3"/>
      <c r="E11" s="3"/>
      <c r="F11" s="3"/>
      <c r="G11" s="3"/>
      <c r="H11" s="3"/>
      <c r="I11" s="3"/>
      <c r="J11" s="3"/>
      <c r="K11" s="3"/>
      <c r="L11" s="7"/>
      <c r="M11" s="8"/>
      <c r="N11" s="1"/>
    </row>
    <row r="12" spans="1:14" x14ac:dyDescent="0.25">
      <c r="A12" s="1"/>
      <c r="B12" s="3"/>
      <c r="C12" s="3"/>
      <c r="D12" s="3"/>
      <c r="E12" s="3"/>
      <c r="F12" s="3"/>
      <c r="G12" s="3"/>
      <c r="H12" s="3"/>
      <c r="I12" s="3"/>
      <c r="J12" s="3"/>
      <c r="K12" s="3"/>
      <c r="L12" s="7"/>
      <c r="M12" s="8"/>
      <c r="N12" s="1"/>
    </row>
    <row r="13" spans="1:14" x14ac:dyDescent="0.2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  <c r="L13" s="7"/>
      <c r="M13" s="8"/>
      <c r="N13" s="1"/>
    </row>
    <row r="14" spans="1:14" x14ac:dyDescent="0.2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  <c r="L14" s="7"/>
      <c r="M14" s="8"/>
      <c r="N14" s="1"/>
    </row>
    <row r="16" spans="1:14" x14ac:dyDescent="0.25">
      <c r="A16" s="1"/>
      <c r="B16" s="3"/>
      <c r="C16" s="3"/>
      <c r="D16" s="3"/>
      <c r="E16" s="3"/>
      <c r="F16" s="3"/>
      <c r="G16" s="3"/>
      <c r="H16" s="3"/>
      <c r="I16" s="3"/>
      <c r="J16" s="3"/>
      <c r="K16" s="3"/>
      <c r="M16" s="6"/>
      <c r="N16" s="1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7"/>
  <sheetViews>
    <sheetView workbookViewId="0">
      <selection activeCell="D22" sqref="D22"/>
    </sheetView>
  </sheetViews>
  <sheetFormatPr defaultRowHeight="15" x14ac:dyDescent="0.25"/>
  <sheetData>
    <row r="2" spans="1:16" x14ac:dyDescent="0.25">
      <c r="A2" s="1"/>
      <c r="B2" s="1"/>
      <c r="C2" s="1"/>
      <c r="D2" s="2"/>
      <c r="E2" s="2"/>
      <c r="F2" s="1"/>
      <c r="G2" s="2"/>
      <c r="H2" s="2"/>
      <c r="I2" s="1"/>
      <c r="J2" s="1"/>
      <c r="K2" s="1"/>
      <c r="L2" s="1"/>
      <c r="M2" s="1"/>
      <c r="N2" s="2"/>
      <c r="O2" s="1"/>
    </row>
    <row r="3" spans="1:16" x14ac:dyDescent="0.25">
      <c r="A3" s="3"/>
      <c r="B3" s="3"/>
      <c r="C3" s="3"/>
      <c r="D3" s="4"/>
      <c r="E3" s="4"/>
      <c r="F3" s="3"/>
      <c r="G3" s="4"/>
      <c r="H3" s="4"/>
      <c r="I3" s="3"/>
      <c r="J3" s="3"/>
      <c r="K3" s="3"/>
      <c r="L3" s="3"/>
      <c r="M3" s="3"/>
      <c r="N3" s="4"/>
      <c r="O3" s="1"/>
    </row>
    <row r="4" spans="1:16" x14ac:dyDescent="0.25">
      <c r="D4" s="5"/>
      <c r="E4" s="5"/>
      <c r="G4" s="5"/>
      <c r="H4" s="5"/>
      <c r="N4" s="5"/>
    </row>
    <row r="5" spans="1:16" x14ac:dyDescent="0.25">
      <c r="P5" s="5"/>
    </row>
    <row r="7" spans="1:16" x14ac:dyDescent="0.25">
      <c r="D7" s="5"/>
      <c r="E7" s="5"/>
      <c r="G7" s="5"/>
      <c r="H7" s="5"/>
      <c r="N7" s="5"/>
    </row>
    <row r="8" spans="1:16" x14ac:dyDescent="0.25">
      <c r="D8" s="5"/>
      <c r="E8" s="5"/>
      <c r="G8" s="5"/>
      <c r="H8" s="5"/>
      <c r="N8" s="5"/>
    </row>
    <row r="9" spans="1:16" x14ac:dyDescent="0.25">
      <c r="D9" s="5"/>
      <c r="E9" s="5"/>
      <c r="G9" s="5"/>
      <c r="H9" s="5"/>
      <c r="N9" s="5"/>
    </row>
    <row r="10" spans="1:16" x14ac:dyDescent="0.25">
      <c r="D10" s="5"/>
      <c r="E10" s="5"/>
      <c r="G10" s="5"/>
      <c r="H10" s="5"/>
      <c r="N10" s="5"/>
    </row>
    <row r="11" spans="1:16" x14ac:dyDescent="0.25">
      <c r="D11" s="5"/>
      <c r="E11" s="5"/>
      <c r="G11" s="5"/>
      <c r="H11" s="5"/>
      <c r="N11" s="5"/>
    </row>
    <row r="12" spans="1:16" x14ac:dyDescent="0.25">
      <c r="D12" s="5"/>
      <c r="E12" s="5"/>
      <c r="G12" s="5"/>
      <c r="H12" s="5"/>
      <c r="N12" s="5"/>
    </row>
    <row r="13" spans="1:16" x14ac:dyDescent="0.25">
      <c r="D13" s="5"/>
      <c r="E13" s="5"/>
      <c r="G13" s="5"/>
      <c r="H13" s="5"/>
      <c r="N13" s="5"/>
    </row>
    <row r="14" spans="1:16" x14ac:dyDescent="0.25">
      <c r="D14" s="5"/>
      <c r="E14" s="5"/>
      <c r="G14" s="5"/>
      <c r="H14" s="5"/>
      <c r="N14" s="5"/>
    </row>
    <row r="15" spans="1:16" x14ac:dyDescent="0.25">
      <c r="D15" s="5"/>
      <c r="E15" s="5"/>
      <c r="G15" s="5"/>
      <c r="H15" s="5"/>
      <c r="N15" s="5"/>
    </row>
    <row r="16" spans="1:16" x14ac:dyDescent="0.25">
      <c r="D16" s="5"/>
      <c r="E16" s="5"/>
      <c r="G16" s="5"/>
      <c r="H16" s="5"/>
      <c r="N16" s="5"/>
    </row>
    <row r="17" spans="4:14" x14ac:dyDescent="0.25">
      <c r="D17" s="5"/>
      <c r="E17" s="5"/>
      <c r="G17" s="5"/>
      <c r="H17" s="5"/>
      <c r="N17" s="5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mabadean</dc:creator>
  <cp:lastModifiedBy>mabadean</cp:lastModifiedBy>
  <dcterms:created xsi:type="dcterms:W3CDTF">2013-01-22T04:31:55Z</dcterms:created>
  <dcterms:modified xsi:type="dcterms:W3CDTF">2013-01-24T21:35:17Z</dcterms:modified>
</cp:coreProperties>
</file>