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7805" windowHeight="1164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<sst xmlns="http://schemas.openxmlformats.org/spreadsheetml/2006/main" count="101" uniqueCount="77">
  <si>
    <t>#21</t>
  </si>
  <si>
    <t>#22</t>
  </si>
  <si>
    <t>#23</t>
  </si>
  <si>
    <t>#26</t>
  </si>
  <si>
    <t>#27</t>
  </si>
  <si>
    <t>#28</t>
  </si>
  <si>
    <t>#30</t>
  </si>
  <si>
    <t>#31</t>
  </si>
  <si>
    <t>#32</t>
  </si>
  <si>
    <t>#35</t>
  </si>
  <si>
    <t>#36</t>
  </si>
  <si>
    <t>#37</t>
  </si>
  <si>
    <t>#39</t>
  </si>
  <si>
    <t>#40</t>
  </si>
  <si>
    <t>Average</t>
  </si>
  <si>
    <t>MgO</t>
  </si>
  <si>
    <t>CaO</t>
  </si>
  <si>
    <t>MnO</t>
  </si>
  <si>
    <t>FeO</t>
  </si>
  <si>
    <t>TiO2</t>
  </si>
  <si>
    <t>Totals</t>
  </si>
  <si>
    <t>Na</t>
  </si>
  <si>
    <t>Si</t>
  </si>
  <si>
    <t>Mg</t>
  </si>
  <si>
    <t>Al</t>
  </si>
  <si>
    <t>Ca</t>
  </si>
  <si>
    <t>Mn</t>
  </si>
  <si>
    <t>Fe</t>
  </si>
  <si>
    <t>Cr</t>
  </si>
  <si>
    <t>Ti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</si>
  <si>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</si>
  <si>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</si>
  <si>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</si>
  <si>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</si>
  <si>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</si>
  <si>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</si>
  <si>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</si>
  <si>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</si>
  <si>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</si>
  <si>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</si>
  <si>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</si>
  <si>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</si>
  <si>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anor-hk</t>
  </si>
  <si>
    <t>PET</t>
  </si>
  <si>
    <t>rhod-791</t>
  </si>
  <si>
    <t>LIF</t>
  </si>
  <si>
    <t>fayalite</t>
  </si>
  <si>
    <t>chrom-s</t>
  </si>
  <si>
    <t>rutile1</t>
  </si>
  <si>
    <t>Analysis</t>
  </si>
  <si>
    <r>
      <t>SiO</t>
    </r>
    <r>
      <rPr>
        <vertAlign val="subscript"/>
        <sz val="10"/>
        <rFont val="Times New Roman"/>
        <family val="1"/>
      </rPr>
      <t>2</t>
    </r>
  </si>
  <si>
    <r>
      <t>Al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</si>
  <si>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t>Cation numbers normalized to 12 Oxygens</t>
  </si>
  <si>
    <t>StDev</t>
  </si>
  <si>
    <t>ACN</t>
  </si>
  <si>
    <t>NCN</t>
  </si>
  <si>
    <t>Electron Microprobe Data</t>
  </si>
  <si>
    <r>
      <t xml:space="preserve">Mineral: </t>
    </r>
    <r>
      <rPr>
        <b/>
        <sz val="12"/>
        <rFont val="Times New Roman"/>
        <family val="1"/>
      </rPr>
      <t>Grossular</t>
    </r>
  </si>
  <si>
    <t>Weight Percents</t>
  </si>
  <si>
    <r>
      <t xml:space="preserve">Rruff ID: </t>
    </r>
    <r>
      <rPr>
        <b/>
        <sz val="12"/>
        <rFont val="Times New Roman"/>
        <family val="1"/>
      </rPr>
      <t>R060382</t>
    </r>
  </si>
  <si>
    <r>
      <t xml:space="preserve">Locality: </t>
    </r>
    <r>
      <rPr>
        <sz val="12"/>
        <rFont val="Times New Roman"/>
        <family val="1"/>
      </rPr>
      <t>Lalatema, near Mount Kilimanjaro, Tanzania</t>
    </r>
  </si>
  <si>
    <t>Ideal Chemistry:</t>
  </si>
  <si>
    <t>Calculated Chemistry:</t>
  </si>
  <si>
    <t>Instrument: Cameca SX50</t>
  </si>
  <si>
    <t>Sample Voltage: 15 kV</t>
  </si>
  <si>
    <t>Acceleration Current: 20 nA</t>
  </si>
  <si>
    <t>Beam Size: Spot</t>
  </si>
  <si>
    <t>ACN: Average Number of Cations</t>
  </si>
  <si>
    <t>StDev: Standard Deviation</t>
  </si>
  <si>
    <t>CNISF=Cation numbers in structural formulae</t>
  </si>
  <si>
    <t>trace amounts of Fe</t>
  </si>
  <si>
    <t>Date of Analysis: 6/11/2006</t>
  </si>
  <si>
    <t>NCN: Normalized Cation Numbers =ACN*8/8.00</t>
  </si>
  <si>
    <t>CNISF</t>
  </si>
  <si>
    <r>
      <t>Ca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</si>
  <si>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r>
      <t>(Ca</t>
    </r>
    <r>
      <rPr>
        <vertAlign val="subscript"/>
        <sz val="14"/>
        <rFont val="Times New Roman"/>
        <family val="1"/>
      </rPr>
      <t>2.95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((Si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</si>
  <si>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>WDS scan: Si Al Ti Mg Mn Ca, &lt;Fe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</si>
</sst>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</numFmts>
  <fonts count="13">
    <font>
      <sz val="10"/>
      <name val="Courier New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2" fontId="1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2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4" fontId="10" fillId="0" borderId="0" xfId="0" applyNumberFormat="1" applyFont="1" applyFill="1" applyAlignment="1" quotePrefix="1">
      <alignment horizontal="righ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2" fontId="3" fillId="0" borderId="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workbookViewId="0" topLeftCell="A1">
      <selection activeCell="V21" sqref="V21"/>
    </sheetView>
  </sheetViews>
  <sheetFormatPr defaultColWidth="9.00390625" defaultRowHeight="13.5"/>
  <cols>
    <col min="1" max="1" width="7.625" style="1" customWidth="1"/>
    <col min="2" max="15" width="5.625" style="1" customWidth="1"/>
    <col min="16" max="16" width="3.00390625" style="1" customWidth="1"/>
    <col min="17" max="17" width="6.50390625" style="1" customWidth="1"/>
    <col min="18" max="18" width="5.625" style="1" customWidth="1"/>
    <col min="19" max="19" width="5.75390625" style="1" customWidth="1"/>
    <col min="20" max="20" width="6.25390625" style="1" customWidth="1"/>
    <col min="21" max="16384" width="9.00390625" style="1" customWidth="1"/>
  </cols>
  <sheetData>
    <row r="1" spans="1:20" ht="13.5" customHeight="1">
      <c r="A1" s="30" t="s">
        <v>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2" ht="13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35"/>
      <c r="P2" s="35"/>
      <c r="Q2" s="35"/>
      <c r="R2" s="36" t="s">
        <v>76</v>
      </c>
      <c r="S2" s="36"/>
      <c r="T2" s="36"/>
      <c r="U2" s="37"/>
      <c r="V2" s="38"/>
    </row>
    <row r="3" ht="4.5" customHeight="1">
      <c r="G3" s="17"/>
    </row>
    <row r="4" spans="1:4" s="18" customFormat="1" ht="15.75">
      <c r="A4" s="18" t="s">
        <v>59</v>
      </c>
      <c r="D4" s="18" t="s">
        <v>57</v>
      </c>
    </row>
    <row r="5" spans="1:2" s="18" customFormat="1" ht="15.75">
      <c r="A5" s="19" t="s">
        <v>60</v>
      </c>
      <c r="B5" s="19"/>
    </row>
    <row r="6" spans="1:18" ht="8.2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2.75">
      <c r="A7" s="21" t="s">
        <v>58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2"/>
      <c r="Q7" s="22"/>
      <c r="R7" s="22"/>
    </row>
    <row r="8" spans="1:18" s="2" customFormat="1" ht="12.75">
      <c r="A8" s="7" t="s">
        <v>49</v>
      </c>
      <c r="B8" s="8" t="s">
        <v>0</v>
      </c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8" t="s">
        <v>13</v>
      </c>
      <c r="P8" s="24"/>
      <c r="Q8" s="8" t="s">
        <v>14</v>
      </c>
      <c r="R8" s="8" t="s">
        <v>53</v>
      </c>
    </row>
    <row r="9" spans="1:18" ht="14.25">
      <c r="A9" s="9" t="s">
        <v>50</v>
      </c>
      <c r="B9" s="10">
        <v>39.62</v>
      </c>
      <c r="C9" s="10">
        <v>39.68</v>
      </c>
      <c r="D9" s="10">
        <v>39.81</v>
      </c>
      <c r="E9" s="10">
        <v>39.98</v>
      </c>
      <c r="F9" s="10">
        <v>39.67</v>
      </c>
      <c r="G9" s="10">
        <v>39.63</v>
      </c>
      <c r="H9" s="10">
        <v>39.82</v>
      </c>
      <c r="I9" s="10">
        <v>39.76</v>
      </c>
      <c r="J9" s="10">
        <v>39.78</v>
      </c>
      <c r="K9" s="10">
        <v>39.74</v>
      </c>
      <c r="L9" s="10">
        <v>39.81</v>
      </c>
      <c r="M9" s="10">
        <v>39.86</v>
      </c>
      <c r="N9" s="10">
        <v>39.64</v>
      </c>
      <c r="O9" s="10">
        <v>39.84</v>
      </c>
      <c r="P9" s="10"/>
      <c r="Q9" s="10">
        <v>39.76</v>
      </c>
      <c r="R9" s="10">
        <v>0.1</v>
      </c>
    </row>
    <row r="10" spans="1:18" ht="12.75">
      <c r="A10" s="9" t="s">
        <v>19</v>
      </c>
      <c r="B10" s="10">
        <v>0.42</v>
      </c>
      <c r="C10" s="10">
        <v>0.46</v>
      </c>
      <c r="D10" s="10">
        <v>0.53</v>
      </c>
      <c r="E10" s="10">
        <v>0.53</v>
      </c>
      <c r="F10" s="10">
        <v>0.56</v>
      </c>
      <c r="G10" s="10">
        <v>0.56</v>
      </c>
      <c r="H10" s="10">
        <v>0.51</v>
      </c>
      <c r="I10" s="10">
        <v>0.6</v>
      </c>
      <c r="J10" s="10">
        <v>0.58</v>
      </c>
      <c r="K10" s="10">
        <v>0.55</v>
      </c>
      <c r="L10" s="10">
        <v>0.53</v>
      </c>
      <c r="M10" s="10">
        <v>0.48</v>
      </c>
      <c r="N10" s="10">
        <v>0.47</v>
      </c>
      <c r="O10" s="10">
        <v>0.54</v>
      </c>
      <c r="P10" s="10"/>
      <c r="Q10" s="10">
        <v>0.52</v>
      </c>
      <c r="R10" s="10">
        <v>0.05</v>
      </c>
    </row>
    <row r="11" spans="1:18" ht="14.25">
      <c r="A11" s="9" t="s">
        <v>51</v>
      </c>
      <c r="B11" s="10">
        <v>22.91</v>
      </c>
      <c r="C11" s="10">
        <v>22.84</v>
      </c>
      <c r="D11" s="10">
        <v>22.88</v>
      </c>
      <c r="E11" s="10">
        <v>22.82</v>
      </c>
      <c r="F11" s="10">
        <v>22.74</v>
      </c>
      <c r="G11" s="10">
        <v>22.92</v>
      </c>
      <c r="H11" s="10">
        <v>22.69</v>
      </c>
      <c r="I11" s="10">
        <v>22.89</v>
      </c>
      <c r="J11" s="10">
        <v>22.82</v>
      </c>
      <c r="K11" s="10">
        <v>22.72</v>
      </c>
      <c r="L11" s="10">
        <v>22.96</v>
      </c>
      <c r="M11" s="10">
        <v>22.81</v>
      </c>
      <c r="N11" s="10">
        <v>22.88</v>
      </c>
      <c r="O11" s="10">
        <v>22.79</v>
      </c>
      <c r="P11" s="10"/>
      <c r="Q11" s="10">
        <v>22.84</v>
      </c>
      <c r="R11" s="10">
        <v>0.08</v>
      </c>
    </row>
    <row r="12" spans="1:18" ht="12.75">
      <c r="A12" s="9" t="s">
        <v>15</v>
      </c>
      <c r="B12" s="10">
        <v>0.31</v>
      </c>
      <c r="C12" s="10">
        <v>0.3</v>
      </c>
      <c r="D12" s="10">
        <v>0.33</v>
      </c>
      <c r="E12" s="10">
        <v>0.32</v>
      </c>
      <c r="F12" s="10">
        <v>0.32</v>
      </c>
      <c r="G12" s="10">
        <v>0.32</v>
      </c>
      <c r="H12" s="10">
        <v>0.31</v>
      </c>
      <c r="I12" s="10">
        <v>0.31</v>
      </c>
      <c r="J12" s="10">
        <v>0.29</v>
      </c>
      <c r="K12" s="10">
        <v>0.3</v>
      </c>
      <c r="L12" s="10">
        <v>0.33</v>
      </c>
      <c r="M12" s="10">
        <v>0.32</v>
      </c>
      <c r="N12" s="10">
        <v>0.31</v>
      </c>
      <c r="O12" s="10">
        <v>0.3</v>
      </c>
      <c r="P12" s="10"/>
      <c r="Q12" s="10">
        <v>0.31</v>
      </c>
      <c r="R12" s="10">
        <v>0.01</v>
      </c>
    </row>
    <row r="13" spans="1:18" ht="12.75">
      <c r="A13" s="9" t="s">
        <v>16</v>
      </c>
      <c r="B13" s="10">
        <v>37.01</v>
      </c>
      <c r="C13" s="10">
        <v>37.08</v>
      </c>
      <c r="D13" s="10">
        <v>36.84</v>
      </c>
      <c r="E13" s="10">
        <v>36.91</v>
      </c>
      <c r="F13" s="10">
        <v>36.96</v>
      </c>
      <c r="G13" s="10">
        <v>36.98</v>
      </c>
      <c r="H13" s="10">
        <v>36.88</v>
      </c>
      <c r="I13" s="10">
        <v>37.08</v>
      </c>
      <c r="J13" s="10">
        <v>36.96</v>
      </c>
      <c r="K13" s="10">
        <v>36.83</v>
      </c>
      <c r="L13" s="10">
        <v>36.94</v>
      </c>
      <c r="M13" s="10">
        <v>37</v>
      </c>
      <c r="N13" s="10">
        <v>36.9</v>
      </c>
      <c r="O13" s="10">
        <v>37.05</v>
      </c>
      <c r="P13" s="10"/>
      <c r="Q13" s="10">
        <v>36.96</v>
      </c>
      <c r="R13" s="10">
        <v>0.08</v>
      </c>
    </row>
    <row r="14" spans="1:18" ht="12.75">
      <c r="A14" s="9" t="s">
        <v>17</v>
      </c>
      <c r="B14" s="10">
        <v>0.28</v>
      </c>
      <c r="C14" s="10">
        <v>0.25</v>
      </c>
      <c r="D14" s="10">
        <v>0.26</v>
      </c>
      <c r="E14" s="10">
        <v>0.26</v>
      </c>
      <c r="F14" s="10">
        <v>0.25</v>
      </c>
      <c r="G14" s="10">
        <v>0.32</v>
      </c>
      <c r="H14" s="10">
        <v>0.3</v>
      </c>
      <c r="I14" s="10">
        <v>0.31</v>
      </c>
      <c r="J14" s="10">
        <v>0.3</v>
      </c>
      <c r="K14" s="10">
        <v>0.29</v>
      </c>
      <c r="L14" s="10">
        <v>0.31</v>
      </c>
      <c r="M14" s="10">
        <v>0.27</v>
      </c>
      <c r="N14" s="10">
        <v>0.31</v>
      </c>
      <c r="O14" s="10">
        <v>0.33</v>
      </c>
      <c r="P14" s="10"/>
      <c r="Q14" s="10">
        <v>0.29</v>
      </c>
      <c r="R14" s="10">
        <v>0.03</v>
      </c>
    </row>
    <row r="15" spans="1:18" ht="12.75">
      <c r="A15" s="9" t="s">
        <v>18</v>
      </c>
      <c r="B15" s="10">
        <v>0.12</v>
      </c>
      <c r="C15" s="10">
        <v>0.1</v>
      </c>
      <c r="D15" s="10">
        <v>0.15</v>
      </c>
      <c r="E15" s="10">
        <v>0.14</v>
      </c>
      <c r="F15" s="10">
        <v>0.18</v>
      </c>
      <c r="G15" s="10">
        <v>0.17</v>
      </c>
      <c r="H15" s="10">
        <v>0.09</v>
      </c>
      <c r="I15" s="10">
        <v>0.14</v>
      </c>
      <c r="J15" s="10">
        <v>0.14</v>
      </c>
      <c r="K15" s="10">
        <v>0.12</v>
      </c>
      <c r="L15" s="10">
        <v>0.16</v>
      </c>
      <c r="M15" s="10">
        <v>0.14</v>
      </c>
      <c r="N15" s="10">
        <v>0.11</v>
      </c>
      <c r="O15" s="10">
        <v>0.18</v>
      </c>
      <c r="P15" s="10"/>
      <c r="Q15" s="10">
        <v>0.14</v>
      </c>
      <c r="R15" s="10">
        <v>0.03</v>
      </c>
    </row>
    <row r="16" spans="1:18" ht="5.25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2.75">
      <c r="A17" s="11" t="s">
        <v>20</v>
      </c>
      <c r="B17" s="12">
        <v>100.67</v>
      </c>
      <c r="C17" s="12">
        <v>100.71</v>
      </c>
      <c r="D17" s="12">
        <v>100.81</v>
      </c>
      <c r="E17" s="12">
        <v>100.97</v>
      </c>
      <c r="F17" s="12">
        <v>100.67</v>
      </c>
      <c r="G17" s="12">
        <v>100.9</v>
      </c>
      <c r="H17" s="12">
        <v>100.6</v>
      </c>
      <c r="I17" s="12">
        <v>101.09</v>
      </c>
      <c r="J17" s="12">
        <v>100.88</v>
      </c>
      <c r="K17" s="12">
        <v>100.56</v>
      </c>
      <c r="L17" s="12">
        <v>101.04</v>
      </c>
      <c r="M17" s="12">
        <v>100.89</v>
      </c>
      <c r="N17" s="12">
        <v>100.62</v>
      </c>
      <c r="O17" s="12">
        <v>101.04</v>
      </c>
      <c r="P17" s="10"/>
      <c r="Q17" s="12">
        <v>100.82</v>
      </c>
      <c r="R17" s="12">
        <v>0.17</v>
      </c>
    </row>
    <row r="18" spans="2:18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0"/>
      <c r="Q18" s="3"/>
      <c r="R18" s="3"/>
    </row>
    <row r="19" spans="1:20" ht="12.75">
      <c r="A19" s="15" t="s">
        <v>52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0"/>
      <c r="Q19" s="23" t="s">
        <v>54</v>
      </c>
      <c r="R19" s="23" t="s">
        <v>53</v>
      </c>
      <c r="S19" s="2" t="s">
        <v>55</v>
      </c>
      <c r="T19" s="2" t="s">
        <v>73</v>
      </c>
    </row>
    <row r="20" spans="1:21" ht="12.75">
      <c r="A20" s="13" t="s">
        <v>22</v>
      </c>
      <c r="B20" s="14">
        <v>2.955</v>
      </c>
      <c r="C20" s="14">
        <v>2.959</v>
      </c>
      <c r="D20" s="14">
        <v>2.963</v>
      </c>
      <c r="E20" s="14">
        <v>2.971</v>
      </c>
      <c r="F20" s="14">
        <v>2.96</v>
      </c>
      <c r="G20" s="14">
        <v>2.951</v>
      </c>
      <c r="H20" s="14">
        <v>2.971</v>
      </c>
      <c r="I20" s="14">
        <v>2.955</v>
      </c>
      <c r="J20" s="14">
        <v>2.962</v>
      </c>
      <c r="K20" s="14">
        <v>2.966</v>
      </c>
      <c r="L20" s="14">
        <v>2.958</v>
      </c>
      <c r="M20" s="14">
        <v>2.966</v>
      </c>
      <c r="N20" s="14">
        <v>2.958</v>
      </c>
      <c r="O20" s="14">
        <v>2.961</v>
      </c>
      <c r="P20" s="10"/>
      <c r="Q20" s="14">
        <f>AVERAGE(B20:O20)</f>
        <v>2.9611428571428573</v>
      </c>
      <c r="R20" s="14">
        <v>0.006</v>
      </c>
      <c r="S20" s="31">
        <v>2.97</v>
      </c>
      <c r="T20" s="14">
        <v>0.9870476190476191</v>
      </c>
      <c r="U20" s="3"/>
    </row>
    <row r="21" spans="1:21" ht="12.75">
      <c r="A21" s="9" t="s">
        <v>29</v>
      </c>
      <c r="B21" s="10">
        <v>0.023</v>
      </c>
      <c r="C21" s="10">
        <v>0.026</v>
      </c>
      <c r="D21" s="10">
        <v>0.03</v>
      </c>
      <c r="E21" s="10">
        <v>0.03</v>
      </c>
      <c r="F21" s="10">
        <v>0.032</v>
      </c>
      <c r="G21" s="10">
        <v>0.031</v>
      </c>
      <c r="H21" s="10">
        <v>0.028</v>
      </c>
      <c r="I21" s="10">
        <v>0.034</v>
      </c>
      <c r="J21" s="10">
        <v>0.033</v>
      </c>
      <c r="K21" s="10">
        <v>0.031</v>
      </c>
      <c r="L21" s="10">
        <v>0.03</v>
      </c>
      <c r="M21" s="10">
        <v>0.027</v>
      </c>
      <c r="N21" s="10">
        <v>0.027</v>
      </c>
      <c r="O21" s="10">
        <v>0.03</v>
      </c>
      <c r="P21" s="10"/>
      <c r="Q21" s="10">
        <f aca="true" t="shared" si="0" ref="Q21:Q27">AVERAGE(B21:O21)</f>
        <v>0.02942857142857144</v>
      </c>
      <c r="R21" s="10">
        <v>0.003</v>
      </c>
      <c r="S21" s="32">
        <f aca="true" t="shared" si="1" ref="S21:S27">Q21*8/8</f>
        <v>0.02942857142857144</v>
      </c>
      <c r="T21" s="10">
        <v>0.009809523809523813</v>
      </c>
      <c r="U21" s="3"/>
    </row>
    <row r="22" spans="1:21" ht="12.75">
      <c r="A22" s="9" t="s">
        <v>24</v>
      </c>
      <c r="B22" s="10">
        <v>2.014</v>
      </c>
      <c r="C22" s="10">
        <v>2.007</v>
      </c>
      <c r="D22" s="10">
        <v>2.007</v>
      </c>
      <c r="E22" s="10">
        <v>1.998</v>
      </c>
      <c r="F22" s="10">
        <v>1.999</v>
      </c>
      <c r="G22" s="10">
        <v>2.012</v>
      </c>
      <c r="H22" s="10">
        <v>1.995</v>
      </c>
      <c r="I22" s="10">
        <v>2.005</v>
      </c>
      <c r="J22" s="10">
        <v>2.003</v>
      </c>
      <c r="K22" s="10">
        <v>1.999</v>
      </c>
      <c r="L22" s="10">
        <v>2.011</v>
      </c>
      <c r="M22" s="10">
        <v>2.001</v>
      </c>
      <c r="N22" s="10">
        <v>2.012</v>
      </c>
      <c r="O22" s="10">
        <v>1.997</v>
      </c>
      <c r="P22" s="10"/>
      <c r="Q22" s="10">
        <f t="shared" si="0"/>
        <v>2.004285714285714</v>
      </c>
      <c r="R22" s="10">
        <v>0.006</v>
      </c>
      <c r="S22" s="32">
        <f t="shared" si="1"/>
        <v>2.004285714285714</v>
      </c>
      <c r="T22" s="10">
        <v>2</v>
      </c>
      <c r="U22" s="3"/>
    </row>
    <row r="23" spans="1:21" ht="12.75">
      <c r="A23" s="9" t="s">
        <v>25</v>
      </c>
      <c r="B23" s="10">
        <v>2.958</v>
      </c>
      <c r="C23" s="10">
        <v>2.962</v>
      </c>
      <c r="D23" s="10">
        <v>2.938</v>
      </c>
      <c r="E23" s="10">
        <v>2.939</v>
      </c>
      <c r="F23" s="10">
        <v>2.954</v>
      </c>
      <c r="G23" s="10">
        <v>2.95</v>
      </c>
      <c r="H23" s="10">
        <v>2.947</v>
      </c>
      <c r="I23" s="10">
        <v>2.952</v>
      </c>
      <c r="J23" s="10">
        <v>2.948</v>
      </c>
      <c r="K23" s="10">
        <v>2.946</v>
      </c>
      <c r="L23" s="10">
        <v>2.941</v>
      </c>
      <c r="M23" s="10">
        <v>2.95</v>
      </c>
      <c r="N23" s="10">
        <v>2.95</v>
      </c>
      <c r="O23" s="10">
        <v>2.951</v>
      </c>
      <c r="P23" s="10"/>
      <c r="Q23" s="10">
        <f>AVERAGE(B23:O23)</f>
        <v>2.9490000000000007</v>
      </c>
      <c r="R23" s="10">
        <v>0.006</v>
      </c>
      <c r="S23" s="32">
        <f>Q23*8/8</f>
        <v>2.9490000000000007</v>
      </c>
      <c r="T23" s="10">
        <v>2.95</v>
      </c>
      <c r="U23" s="3"/>
    </row>
    <row r="24" spans="1:21" ht="12.75">
      <c r="A24" s="9" t="s">
        <v>23</v>
      </c>
      <c r="B24" s="10">
        <v>0.034</v>
      </c>
      <c r="C24" s="10">
        <v>0.034</v>
      </c>
      <c r="D24" s="10">
        <v>0.036</v>
      </c>
      <c r="E24" s="10">
        <v>0.036</v>
      </c>
      <c r="F24" s="10">
        <v>0.036</v>
      </c>
      <c r="G24" s="10">
        <v>0.036</v>
      </c>
      <c r="H24" s="10">
        <v>0.035</v>
      </c>
      <c r="I24" s="10">
        <v>0.035</v>
      </c>
      <c r="J24" s="10">
        <v>0.033</v>
      </c>
      <c r="K24" s="10">
        <v>0.033</v>
      </c>
      <c r="L24" s="10">
        <v>0.036</v>
      </c>
      <c r="M24" s="10">
        <v>0.035</v>
      </c>
      <c r="N24" s="10">
        <v>0.034</v>
      </c>
      <c r="O24" s="10">
        <v>0.034</v>
      </c>
      <c r="P24" s="10"/>
      <c r="Q24" s="10">
        <f t="shared" si="0"/>
        <v>0.034785714285714295</v>
      </c>
      <c r="R24" s="10">
        <v>0.001</v>
      </c>
      <c r="S24" s="32">
        <f t="shared" si="1"/>
        <v>0.034785714285714295</v>
      </c>
      <c r="T24" s="10">
        <v>0.03</v>
      </c>
      <c r="U24" s="3"/>
    </row>
    <row r="25" spans="1:21" ht="12.75">
      <c r="A25" s="9" t="s">
        <v>26</v>
      </c>
      <c r="B25" s="10">
        <v>0.018</v>
      </c>
      <c r="C25" s="10">
        <v>0.015</v>
      </c>
      <c r="D25" s="10">
        <v>0.017</v>
      </c>
      <c r="E25" s="10">
        <v>0.016</v>
      </c>
      <c r="F25" s="10">
        <v>0.016</v>
      </c>
      <c r="G25" s="10">
        <v>0.02</v>
      </c>
      <c r="H25" s="10">
        <v>0.019</v>
      </c>
      <c r="I25" s="10">
        <v>0.02</v>
      </c>
      <c r="J25" s="10">
        <v>0.019</v>
      </c>
      <c r="K25" s="10">
        <v>0.019</v>
      </c>
      <c r="L25" s="10">
        <v>0.019</v>
      </c>
      <c r="M25" s="10">
        <v>0.017</v>
      </c>
      <c r="N25" s="10">
        <v>0.02</v>
      </c>
      <c r="O25" s="10">
        <v>0.021</v>
      </c>
      <c r="P25" s="10"/>
      <c r="Q25" s="10">
        <f t="shared" si="0"/>
        <v>0.018285714285714284</v>
      </c>
      <c r="R25" s="10">
        <v>0.002</v>
      </c>
      <c r="S25" s="32">
        <f t="shared" si="1"/>
        <v>0.018285714285714284</v>
      </c>
      <c r="T25" s="10">
        <v>0.02</v>
      </c>
      <c r="U25" s="3"/>
    </row>
    <row r="26" spans="1:21" ht="3.7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9"/>
      <c r="U26" s="3"/>
    </row>
    <row r="27" spans="1:21" ht="12.75">
      <c r="A27" s="11" t="s">
        <v>20</v>
      </c>
      <c r="B27" s="12">
        <f>SUM(B20:B25)</f>
        <v>8.002</v>
      </c>
      <c r="C27" s="12">
        <f>SUM(C20:C25)</f>
        <v>8.003</v>
      </c>
      <c r="D27" s="12">
        <f>SUM(D20:D25)</f>
        <v>7.9910000000000005</v>
      </c>
      <c r="E27" s="12">
        <f>SUM(E20:E25)</f>
        <v>7.989999999999999</v>
      </c>
      <c r="F27" s="12">
        <f>SUM(F20:F25)</f>
        <v>7.997</v>
      </c>
      <c r="G27" s="12">
        <f>SUM(G20:G25)</f>
        <v>7.999999999999999</v>
      </c>
      <c r="H27" s="12">
        <f>SUM(H20:H25)</f>
        <v>7.995</v>
      </c>
      <c r="I27" s="12">
        <f>SUM(I20:I25)</f>
        <v>8.001</v>
      </c>
      <c r="J27" s="12">
        <f>SUM(J20:J25)</f>
        <v>7.998</v>
      </c>
      <c r="K27" s="12">
        <f>SUM(K20:K25)</f>
        <v>7.994000000000001</v>
      </c>
      <c r="L27" s="12">
        <f>SUM(L20:L25)</f>
        <v>7.995</v>
      </c>
      <c r="M27" s="12">
        <f>SUM(M20:M25)</f>
        <v>7.996</v>
      </c>
      <c r="N27" s="12">
        <f>SUM(N20:N25)</f>
        <v>8.001</v>
      </c>
      <c r="O27" s="12">
        <f>SUM(O20:O25)</f>
        <v>7.994</v>
      </c>
      <c r="P27" s="10"/>
      <c r="Q27" s="12">
        <f t="shared" si="0"/>
        <v>7.996928571428572</v>
      </c>
      <c r="R27" s="12">
        <v>0.004</v>
      </c>
      <c r="S27" s="12">
        <f t="shared" si="1"/>
        <v>7.996928571428572</v>
      </c>
      <c r="T27" s="11"/>
      <c r="U27" s="3"/>
    </row>
    <row r="28" ht="12.75">
      <c r="P28" s="9"/>
    </row>
    <row r="29" spans="1:16" ht="20.25">
      <c r="A29" s="28" t="s">
        <v>61</v>
      </c>
      <c r="B29" s="28"/>
      <c r="C29" s="28"/>
      <c r="D29" s="33" t="s">
        <v>74</v>
      </c>
      <c r="E29" s="26"/>
      <c r="F29" s="26"/>
      <c r="G29" s="26"/>
      <c r="H29" s="26"/>
      <c r="P29" s="9"/>
    </row>
    <row r="30" spans="1:20" ht="20.25">
      <c r="A30" s="25" t="s">
        <v>62</v>
      </c>
      <c r="B30" s="25"/>
      <c r="C30" s="25"/>
      <c r="D30" s="34" t="s">
        <v>75</v>
      </c>
      <c r="E30" s="26"/>
      <c r="F30" s="26"/>
      <c r="G30" s="26"/>
      <c r="H30" s="26"/>
      <c r="M30" s="29" t="s">
        <v>70</v>
      </c>
      <c r="N30" s="29"/>
      <c r="O30" s="29"/>
      <c r="P30" s="29"/>
      <c r="Q30" s="29"/>
      <c r="R30" s="29"/>
      <c r="S30" s="29"/>
      <c r="T30" s="29"/>
    </row>
    <row r="31" ht="12.75">
      <c r="P31" s="9"/>
    </row>
    <row r="32" spans="9:17" ht="12.75">
      <c r="I32" s="6" t="s">
        <v>30</v>
      </c>
      <c r="J32" s="6" t="s">
        <v>31</v>
      </c>
      <c r="K32" s="6" t="s">
        <v>32</v>
      </c>
      <c r="L32" s="6" t="s">
        <v>33</v>
      </c>
      <c r="M32" s="6" t="s">
        <v>34</v>
      </c>
      <c r="N32" s="6" t="s">
        <v>35</v>
      </c>
      <c r="O32" s="6" t="s">
        <v>36</v>
      </c>
      <c r="P32" s="4"/>
      <c r="Q32" s="6" t="s">
        <v>37</v>
      </c>
    </row>
    <row r="33" spans="1:17" ht="12.75">
      <c r="A33" s="1" t="s">
        <v>63</v>
      </c>
      <c r="I33" s="4" t="s">
        <v>38</v>
      </c>
      <c r="J33" s="4" t="s">
        <v>21</v>
      </c>
      <c r="K33" s="4" t="s">
        <v>39</v>
      </c>
      <c r="L33" s="4">
        <v>20</v>
      </c>
      <c r="M33" s="4">
        <v>10</v>
      </c>
      <c r="N33" s="4">
        <v>600</v>
      </c>
      <c r="O33" s="4">
        <v>-601</v>
      </c>
      <c r="P33" s="4"/>
      <c r="Q33" s="4" t="s">
        <v>40</v>
      </c>
    </row>
    <row r="34" spans="1:17" ht="12.75">
      <c r="A34" s="1" t="s">
        <v>64</v>
      </c>
      <c r="I34" s="4" t="s">
        <v>38</v>
      </c>
      <c r="J34" s="4" t="s">
        <v>22</v>
      </c>
      <c r="K34" s="4" t="s">
        <v>39</v>
      </c>
      <c r="L34" s="4">
        <v>20</v>
      </c>
      <c r="M34" s="4">
        <v>10</v>
      </c>
      <c r="N34" s="4">
        <v>600</v>
      </c>
      <c r="O34" s="4">
        <v>-600</v>
      </c>
      <c r="P34" s="4"/>
      <c r="Q34" s="4" t="s">
        <v>41</v>
      </c>
    </row>
    <row r="35" spans="1:17" ht="12.75">
      <c r="A35" s="1" t="s">
        <v>65</v>
      </c>
      <c r="I35" s="4" t="s">
        <v>38</v>
      </c>
      <c r="J35" s="4" t="s">
        <v>23</v>
      </c>
      <c r="K35" s="4" t="s">
        <v>39</v>
      </c>
      <c r="L35" s="4">
        <v>20</v>
      </c>
      <c r="M35" s="4">
        <v>10</v>
      </c>
      <c r="N35" s="4">
        <v>600</v>
      </c>
      <c r="O35" s="4">
        <v>-600</v>
      </c>
      <c r="P35" s="4"/>
      <c r="Q35" s="4" t="s">
        <v>41</v>
      </c>
    </row>
    <row r="36" spans="1:17" ht="12.75">
      <c r="A36" s="1" t="s">
        <v>66</v>
      </c>
      <c r="I36" s="4" t="s">
        <v>38</v>
      </c>
      <c r="J36" s="4" t="s">
        <v>24</v>
      </c>
      <c r="K36" s="4" t="s">
        <v>39</v>
      </c>
      <c r="L36" s="4">
        <v>20</v>
      </c>
      <c r="M36" s="4">
        <v>10</v>
      </c>
      <c r="N36" s="4">
        <v>600</v>
      </c>
      <c r="O36" s="4">
        <v>-600</v>
      </c>
      <c r="P36" s="4"/>
      <c r="Q36" s="4" t="s">
        <v>42</v>
      </c>
    </row>
    <row r="37" spans="1:17" ht="12.75">
      <c r="A37" s="1" t="s">
        <v>71</v>
      </c>
      <c r="D37" s="27"/>
      <c r="I37" s="4" t="s">
        <v>43</v>
      </c>
      <c r="J37" s="4" t="s">
        <v>25</v>
      </c>
      <c r="K37" s="4" t="s">
        <v>39</v>
      </c>
      <c r="L37" s="4">
        <v>20</v>
      </c>
      <c r="M37" s="4">
        <v>10</v>
      </c>
      <c r="N37" s="4">
        <v>600</v>
      </c>
      <c r="O37" s="4">
        <v>-600</v>
      </c>
      <c r="P37" s="4"/>
      <c r="Q37" s="4" t="s">
        <v>41</v>
      </c>
    </row>
    <row r="38" spans="9:17" ht="12.75">
      <c r="I38" s="4" t="s">
        <v>43</v>
      </c>
      <c r="J38" s="4" t="s">
        <v>26</v>
      </c>
      <c r="K38" s="4" t="s">
        <v>39</v>
      </c>
      <c r="L38" s="4">
        <v>20</v>
      </c>
      <c r="M38" s="4">
        <v>10</v>
      </c>
      <c r="N38" s="4">
        <v>600</v>
      </c>
      <c r="O38" s="4">
        <v>-600</v>
      </c>
      <c r="P38" s="4"/>
      <c r="Q38" s="4" t="s">
        <v>44</v>
      </c>
    </row>
    <row r="39" spans="1:17" ht="12.75">
      <c r="A39" s="1" t="s">
        <v>67</v>
      </c>
      <c r="I39" s="4" t="s">
        <v>45</v>
      </c>
      <c r="J39" s="4" t="s">
        <v>27</v>
      </c>
      <c r="K39" s="4" t="s">
        <v>39</v>
      </c>
      <c r="L39" s="4">
        <v>20</v>
      </c>
      <c r="M39" s="4">
        <v>10</v>
      </c>
      <c r="N39" s="4">
        <v>500</v>
      </c>
      <c r="O39" s="4">
        <v>-500</v>
      </c>
      <c r="P39" s="4"/>
      <c r="Q39" s="4" t="s">
        <v>46</v>
      </c>
    </row>
    <row r="40" spans="1:17" ht="12.75">
      <c r="A40" s="1" t="s">
        <v>72</v>
      </c>
      <c r="I40" s="4" t="s">
        <v>45</v>
      </c>
      <c r="J40" s="4" t="s">
        <v>28</v>
      </c>
      <c r="K40" s="4" t="s">
        <v>39</v>
      </c>
      <c r="L40" s="4">
        <v>20</v>
      </c>
      <c r="M40" s="4">
        <v>10</v>
      </c>
      <c r="N40" s="4">
        <v>500</v>
      </c>
      <c r="O40" s="4">
        <v>-500</v>
      </c>
      <c r="P40" s="4"/>
      <c r="Q40" s="4" t="s">
        <v>47</v>
      </c>
    </row>
    <row r="41" spans="1:17" ht="12.75">
      <c r="A41" s="1" t="s">
        <v>68</v>
      </c>
      <c r="I41" s="5" t="s">
        <v>45</v>
      </c>
      <c r="J41" s="5" t="s">
        <v>29</v>
      </c>
      <c r="K41" s="5" t="s">
        <v>39</v>
      </c>
      <c r="L41" s="5">
        <v>20</v>
      </c>
      <c r="M41" s="5">
        <v>10</v>
      </c>
      <c r="N41" s="5">
        <v>500</v>
      </c>
      <c r="O41" s="5">
        <v>-500</v>
      </c>
      <c r="P41" s="4"/>
      <c r="Q41" s="5" t="s">
        <v>48</v>
      </c>
    </row>
    <row r="42" ht="12.75">
      <c r="A42" s="1" t="s">
        <v>69</v>
      </c>
    </row>
  </sheetData>
  <mergeCells count="3">
    <mergeCell ref="A29:C29"/>
    <mergeCell ref="M30:T30"/>
    <mergeCell ref="A1:T1"/>
  </mergeCells>
  <printOptions/>
  <pageMargins left="1.04" right="0.75" top="0.53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cp:lastPrinted>2006-08-01T20:13:41Z</cp:lastPrinted>
  <dcterms:created xsi:type="dcterms:W3CDTF">2006-08-01T20:14:05Z</dcterms:created>
  <dcterms:modified xsi:type="dcterms:W3CDTF">2008-03-28T17:55:20Z</dcterms:modified>
  <cp:category/>
  <cp:version/>
  <cp:contentType/>
  <cp:contentStatus/>
</cp:coreProperties>
</file>