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965" windowHeight="97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<sst xmlns="http://schemas.openxmlformats.org/spreadsheetml/2006/main" count="126" uniqueCount="75">
  <si>
    <t>grossular70551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</si>
  <si>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</si>
  <si>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</si>
  <si>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</si>
  <si>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</si>
  <si>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</si>
  <si>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</si>
  <si>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</si>
  <si>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</si>
  <si>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</si>
  <si>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</si>
  <si>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</si>
  <si>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</si>
  <si>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</si>
  <si>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</si>
  <si>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</si>
  <si>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</si>
  <si>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</si>
  <si>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</si>
  <si>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</si>
  <si>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</si>
  <si>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</si>
  <si>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</si>
  <si>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</si>
  <si>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</si>
  <si>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</si>
  <si>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</si>
  <si>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</si>
  <si>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</si>
  <si>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</si>
  <si>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</si>
  <si>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</si>
  <si>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</si>
  <si>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</si>
  <si>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</si>
  <si>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</si>
  <si>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</si>
  <si>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</si>
  <si>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</si>
  <si>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</si>
  <si>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</si>
  <si>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</si>
  <si>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</si>
  <si>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</si>
  <si>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</si>
  <si>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</si>
  <si>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</si>
  <si>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</si>
  <si>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</si>
  <si>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</si>
  <si>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</si>
  <si>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</si>
  <si>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</si>
  <si>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</si>
  <si>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</si>
  <si>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</si>
  <si>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</si>
  <si>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</si>
  <si>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</si>
  <si>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</si>
  <si>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</si>
  <si>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</si>
  <si>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</si>
  <si>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</si>
  <si>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</si>
  <si>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t>average</t>
  </si>
  <si>
    <t>stdev</t>
  </si>
  <si>
    <t xml:space="preserve"> 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</si>
  <si>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</si>
  <si>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Fe3</t>
  </si>
  <si>
    <t>not present</t>
  </si>
  <si>
    <t>ideal</t>
  </si>
  <si>
    <t>measured</t>
  </si>
  <si>
    <r>
      <t>(Ca</t>
    </r>
    <r>
      <rPr>
        <vertAlign val="subscript"/>
        <sz val="14"/>
        <rFont val="Times New Roman"/>
        <family val="1"/>
      </rPr>
      <t>2.95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1.63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0.37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</si>
  <si>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in formula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</si>
</sst>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workbookViewId="0" topLeftCell="A1">
      <selection activeCell="P31" sqref="P31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1" t="s">
        <v>65</v>
      </c>
      <c r="P3" s="1" t="s">
        <v>66</v>
      </c>
    </row>
    <row r="4" spans="1:30" ht="12.75">
      <c r="A4" s="1" t="s">
        <v>22</v>
      </c>
      <c r="B4" s="2">
        <v>39.02</v>
      </c>
      <c r="C4" s="2">
        <v>38.56</v>
      </c>
      <c r="D4" s="2">
        <v>38.74</v>
      </c>
      <c r="E4" s="2">
        <v>38.66</v>
      </c>
      <c r="F4" s="2">
        <v>38.86</v>
      </c>
      <c r="G4" s="2">
        <v>38.4</v>
      </c>
      <c r="H4" s="2">
        <v>38.91</v>
      </c>
      <c r="I4" s="2">
        <v>38.48</v>
      </c>
      <c r="J4" s="2">
        <v>38.6</v>
      </c>
      <c r="K4" s="2">
        <v>38.71</v>
      </c>
      <c r="L4" s="2">
        <v>39</v>
      </c>
      <c r="M4" s="2">
        <v>38.66</v>
      </c>
      <c r="N4" s="2"/>
      <c r="O4" s="2">
        <f>AVERAGE(B4:M4)</f>
        <v>38.71666666666667</v>
      </c>
      <c r="P4" s="2">
        <f>STDEV(B4:M4)</f>
        <v>0.1980970071517527</v>
      </c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" t="s">
        <v>24</v>
      </c>
      <c r="B5" s="2">
        <v>35.57</v>
      </c>
      <c r="C5" s="2">
        <v>35.58</v>
      </c>
      <c r="D5" s="2">
        <v>35.31</v>
      </c>
      <c r="E5" s="2">
        <v>35.39</v>
      </c>
      <c r="F5" s="2">
        <v>35.54</v>
      </c>
      <c r="G5" s="2">
        <v>35.34</v>
      </c>
      <c r="H5" s="2">
        <v>35.74</v>
      </c>
      <c r="I5" s="2">
        <v>35.54</v>
      </c>
      <c r="J5" s="2">
        <v>35.64</v>
      </c>
      <c r="K5" s="2">
        <v>35.46</v>
      </c>
      <c r="L5" s="2">
        <v>35.79</v>
      </c>
      <c r="M5" s="2">
        <v>35.58</v>
      </c>
      <c r="N5" s="2"/>
      <c r="O5" s="2">
        <f aca="true" t="shared" si="0" ref="O5:O23">AVERAGE(B5:M5)</f>
        <v>35.54</v>
      </c>
      <c r="P5" s="2">
        <f aca="true" t="shared" si="1" ref="P5:P23">STDEV(B5:M5)</f>
        <v>0.14721659985345817</v>
      </c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" t="s">
        <v>21</v>
      </c>
      <c r="B6" s="2">
        <v>17.68</v>
      </c>
      <c r="C6" s="2">
        <v>17.84</v>
      </c>
      <c r="D6" s="2">
        <v>17.67</v>
      </c>
      <c r="E6" s="2">
        <v>17.64</v>
      </c>
      <c r="F6" s="2">
        <v>17.76</v>
      </c>
      <c r="G6" s="2">
        <v>17.57</v>
      </c>
      <c r="H6" s="2">
        <v>17.64</v>
      </c>
      <c r="I6" s="2">
        <v>17.77</v>
      </c>
      <c r="J6" s="2">
        <v>17.62</v>
      </c>
      <c r="K6" s="2">
        <v>17.67</v>
      </c>
      <c r="L6" s="2">
        <v>17.62</v>
      </c>
      <c r="M6" s="2">
        <v>17.62</v>
      </c>
      <c r="N6" s="2"/>
      <c r="O6" s="2">
        <f t="shared" si="0"/>
        <v>17.675</v>
      </c>
      <c r="P6" s="2">
        <f t="shared" si="1"/>
        <v>0.07751832627816094</v>
      </c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" t="s">
        <v>28</v>
      </c>
      <c r="B7" s="2">
        <v>6.17</v>
      </c>
      <c r="C7" s="2">
        <v>6.16</v>
      </c>
      <c r="D7" s="2">
        <v>6.2</v>
      </c>
      <c r="E7" s="2">
        <v>6.18</v>
      </c>
      <c r="F7" s="2">
        <v>5.92</v>
      </c>
      <c r="G7" s="2">
        <v>6.03</v>
      </c>
      <c r="H7" s="2">
        <v>6.08</v>
      </c>
      <c r="I7" s="2">
        <v>6.09</v>
      </c>
      <c r="J7" s="2">
        <v>6.28</v>
      </c>
      <c r="K7" s="2">
        <v>6.07</v>
      </c>
      <c r="L7" s="2">
        <v>6.34</v>
      </c>
      <c r="M7" s="2">
        <v>6.22</v>
      </c>
      <c r="N7" s="2"/>
      <c r="O7" s="2">
        <f t="shared" si="0"/>
        <v>6.145</v>
      </c>
      <c r="P7" s="2">
        <f t="shared" si="1"/>
        <v>0.11429626574671505</v>
      </c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1" t="s">
        <v>20</v>
      </c>
      <c r="B8" s="2">
        <v>0.46</v>
      </c>
      <c r="C8" s="2">
        <v>0.45</v>
      </c>
      <c r="D8" s="2">
        <v>0.47</v>
      </c>
      <c r="E8" s="2">
        <v>0.49</v>
      </c>
      <c r="F8" s="2">
        <v>0.51</v>
      </c>
      <c r="G8" s="2">
        <v>0.48</v>
      </c>
      <c r="H8" s="2">
        <v>0.45</v>
      </c>
      <c r="I8" s="2">
        <v>0.46</v>
      </c>
      <c r="J8" s="2">
        <v>0.48</v>
      </c>
      <c r="K8" s="2">
        <v>0.46</v>
      </c>
      <c r="L8" s="2">
        <v>0.49</v>
      </c>
      <c r="M8" s="2">
        <v>0.47</v>
      </c>
      <c r="N8" s="2"/>
      <c r="O8" s="2">
        <f t="shared" si="0"/>
        <v>0.4725</v>
      </c>
      <c r="P8" s="2">
        <f t="shared" si="1"/>
        <v>0.018153386861560955</v>
      </c>
      <c r="Q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1" t="s">
        <v>25</v>
      </c>
      <c r="B9" s="2">
        <v>0.14</v>
      </c>
      <c r="C9" s="2">
        <v>0.11</v>
      </c>
      <c r="D9" s="2">
        <v>0.11</v>
      </c>
      <c r="E9" s="2">
        <v>0.08</v>
      </c>
      <c r="F9" s="2">
        <v>0.14</v>
      </c>
      <c r="G9" s="2">
        <v>0.12</v>
      </c>
      <c r="H9" s="2">
        <v>0.09</v>
      </c>
      <c r="I9" s="2">
        <v>0.11</v>
      </c>
      <c r="J9" s="2">
        <v>0.14</v>
      </c>
      <c r="K9" s="2">
        <v>0.13</v>
      </c>
      <c r="L9" s="2">
        <v>0.13</v>
      </c>
      <c r="M9" s="2">
        <v>0.13</v>
      </c>
      <c r="N9" s="2"/>
      <c r="O9" s="2">
        <f t="shared" si="0"/>
        <v>0.11916666666666664</v>
      </c>
      <c r="P9" s="2">
        <f t="shared" si="1"/>
        <v>0.019752253419585388</v>
      </c>
      <c r="Q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1" t="s">
        <v>26</v>
      </c>
      <c r="B10" s="2">
        <v>0.07</v>
      </c>
      <c r="C10" s="2">
        <v>0.05</v>
      </c>
      <c r="D10" s="2">
        <v>0.08</v>
      </c>
      <c r="E10" s="2">
        <v>0.09</v>
      </c>
      <c r="F10" s="2">
        <v>0.03</v>
      </c>
      <c r="G10" s="2">
        <v>0.04</v>
      </c>
      <c r="H10" s="2">
        <v>0.07</v>
      </c>
      <c r="I10" s="2">
        <v>0.06</v>
      </c>
      <c r="J10" s="2">
        <v>0.09</v>
      </c>
      <c r="K10" s="2">
        <v>0.03</v>
      </c>
      <c r="L10" s="2">
        <v>0.08</v>
      </c>
      <c r="M10" s="2">
        <v>0.09</v>
      </c>
      <c r="N10" s="2"/>
      <c r="O10" s="2">
        <f t="shared" si="0"/>
        <v>0.065</v>
      </c>
      <c r="P10" s="2">
        <f t="shared" si="1"/>
        <v>0.022763607319179854</v>
      </c>
      <c r="Q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3" s="5" customFormat="1" ht="12.75">
      <c r="A11" s="5" t="s">
        <v>19</v>
      </c>
      <c r="B11" s="6">
        <v>0</v>
      </c>
      <c r="C11" s="6">
        <v>0</v>
      </c>
      <c r="D11" s="6">
        <v>0.01</v>
      </c>
      <c r="E11" s="6">
        <v>0.01</v>
      </c>
      <c r="F11" s="6">
        <v>0.02</v>
      </c>
      <c r="G11" s="6">
        <v>0</v>
      </c>
      <c r="H11" s="6">
        <v>0.01</v>
      </c>
      <c r="I11" s="6">
        <v>0</v>
      </c>
      <c r="J11" s="6">
        <v>0</v>
      </c>
      <c r="K11" s="6">
        <v>0.01</v>
      </c>
      <c r="L11" s="6">
        <v>0.01</v>
      </c>
      <c r="M11" s="6">
        <v>0</v>
      </c>
      <c r="N11" s="6"/>
      <c r="O11" s="6">
        <f t="shared" si="0"/>
        <v>0.005833333333333334</v>
      </c>
      <c r="P11" s="6">
        <f t="shared" si="1"/>
        <v>0.0066855792342152155</v>
      </c>
      <c r="Q11" s="6" t="s">
        <v>70</v>
      </c>
      <c r="R11" s="6"/>
      <c r="S11" s="6"/>
      <c r="T11" s="6"/>
      <c r="U11" s="6"/>
      <c r="V11" s="6"/>
      <c r="W11" s="6"/>
    </row>
    <row r="12" spans="1:23" s="5" customFormat="1" ht="12.75">
      <c r="A12" s="5" t="s">
        <v>27</v>
      </c>
      <c r="B12" s="6">
        <v>0.02</v>
      </c>
      <c r="C12" s="6">
        <v>0</v>
      </c>
      <c r="D12" s="6">
        <v>0.03</v>
      </c>
      <c r="E12" s="6">
        <v>0</v>
      </c>
      <c r="F12" s="6">
        <v>0</v>
      </c>
      <c r="G12" s="6">
        <v>0.01</v>
      </c>
      <c r="H12" s="6">
        <v>0</v>
      </c>
      <c r="I12" s="6">
        <v>0.03</v>
      </c>
      <c r="J12" s="6">
        <v>0</v>
      </c>
      <c r="K12" s="6">
        <v>0</v>
      </c>
      <c r="L12" s="6">
        <v>0</v>
      </c>
      <c r="M12" s="6">
        <v>0.02</v>
      </c>
      <c r="N12" s="6"/>
      <c r="O12" s="6">
        <f t="shared" si="0"/>
        <v>0.009166666666666667</v>
      </c>
      <c r="P12" s="6">
        <f t="shared" si="1"/>
        <v>0.012401124093721455</v>
      </c>
      <c r="Q12" s="6" t="s">
        <v>70</v>
      </c>
      <c r="R12" s="6"/>
      <c r="S12" s="6"/>
      <c r="T12" s="6"/>
      <c r="U12" s="6"/>
      <c r="V12" s="6"/>
      <c r="W12" s="6"/>
    </row>
    <row r="13" spans="1:23" s="5" customFormat="1" ht="12.75">
      <c r="A13" s="5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6">
        <f t="shared" si="0"/>
        <v>0</v>
      </c>
      <c r="P13" s="6">
        <f t="shared" si="1"/>
        <v>0</v>
      </c>
      <c r="Q13" s="6" t="s">
        <v>70</v>
      </c>
      <c r="R13" s="6"/>
      <c r="S13" s="6"/>
      <c r="T13" s="6"/>
      <c r="U13" s="6"/>
      <c r="V13" s="6"/>
      <c r="W13" s="6"/>
    </row>
    <row r="14" spans="1:23" ht="12.75">
      <c r="A14" s="1" t="s">
        <v>29</v>
      </c>
      <c r="B14" s="2">
        <f>SUM(B4:B10)</f>
        <v>99.11</v>
      </c>
      <c r="C14" s="2">
        <f aca="true" t="shared" si="2" ref="C14:M14">SUM(C4:C10)</f>
        <v>98.75</v>
      </c>
      <c r="D14" s="2">
        <f t="shared" si="2"/>
        <v>98.58000000000001</v>
      </c>
      <c r="E14" s="2">
        <f t="shared" si="2"/>
        <v>98.53</v>
      </c>
      <c r="F14" s="2">
        <f t="shared" si="2"/>
        <v>98.76000000000002</v>
      </c>
      <c r="G14" s="2">
        <f t="shared" si="2"/>
        <v>97.98000000000002</v>
      </c>
      <c r="H14" s="2">
        <f t="shared" si="2"/>
        <v>98.98</v>
      </c>
      <c r="I14" s="2">
        <f t="shared" si="2"/>
        <v>98.50999999999999</v>
      </c>
      <c r="J14" s="2">
        <f t="shared" si="2"/>
        <v>98.85000000000002</v>
      </c>
      <c r="K14" s="2">
        <f t="shared" si="2"/>
        <v>98.52999999999999</v>
      </c>
      <c r="L14" s="2">
        <f t="shared" si="2"/>
        <v>99.44999999999999</v>
      </c>
      <c r="M14" s="2">
        <f t="shared" si="2"/>
        <v>98.77</v>
      </c>
      <c r="N14" s="2"/>
      <c r="O14" s="2">
        <f t="shared" si="0"/>
        <v>98.73333333333333</v>
      </c>
      <c r="P14" s="2">
        <f t="shared" si="1"/>
        <v>0.36380147767316723</v>
      </c>
      <c r="Q14" s="2"/>
      <c r="R14" s="2"/>
      <c r="S14" s="2"/>
      <c r="T14" s="2"/>
      <c r="U14" s="2"/>
      <c r="V14" s="2"/>
      <c r="W14" s="2"/>
    </row>
    <row r="15" spans="2:2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 t="s">
        <v>30</v>
      </c>
      <c r="B16" s="2" t="s">
        <v>31</v>
      </c>
      <c r="C16" s="2" t="s">
        <v>32</v>
      </c>
      <c r="D16" s="2" t="s">
        <v>33</v>
      </c>
      <c r="E16" s="2">
        <v>12</v>
      </c>
      <c r="F16" s="2" t="s">
        <v>34</v>
      </c>
      <c r="G16" s="2"/>
      <c r="H16" s="2"/>
      <c r="I16" s="2"/>
      <c r="J16" s="2"/>
      <c r="K16" s="2"/>
      <c r="L16" s="2"/>
      <c r="M16" s="2"/>
      <c r="N16" s="2"/>
      <c r="O16" s="1" t="s">
        <v>65</v>
      </c>
      <c r="P16" s="1" t="s">
        <v>66</v>
      </c>
      <c r="Q16" s="2" t="s">
        <v>74</v>
      </c>
      <c r="R16" s="2"/>
      <c r="S16" s="2"/>
      <c r="T16" s="2"/>
      <c r="U16" s="2"/>
      <c r="V16" s="2"/>
      <c r="W16" s="2"/>
    </row>
    <row r="17" spans="1:17" ht="12.75">
      <c r="A17" s="1" t="s">
        <v>38</v>
      </c>
      <c r="B17" s="2">
        <v>3.014629174201862</v>
      </c>
      <c r="C17" s="2">
        <v>2.992905374274941</v>
      </c>
      <c r="D17" s="2">
        <v>3.00901204468956</v>
      </c>
      <c r="E17" s="2">
        <v>3.0055079328733596</v>
      </c>
      <c r="F17" s="2">
        <v>3.0115462135997193</v>
      </c>
      <c r="G17" s="2">
        <v>3.003020389162741</v>
      </c>
      <c r="H17" s="2">
        <v>3.0116014156199555</v>
      </c>
      <c r="I17" s="2">
        <v>2.993970941792028</v>
      </c>
      <c r="J17" s="2">
        <v>2.9954295968358666</v>
      </c>
      <c r="K17" s="2">
        <v>3.008888699248274</v>
      </c>
      <c r="L17" s="2">
        <v>3.006698155557801</v>
      </c>
      <c r="M17" s="2">
        <v>3.0008296705879656</v>
      </c>
      <c r="N17" s="2"/>
      <c r="O17" s="2">
        <f aca="true" t="shared" si="3" ref="O17:O22">AVERAGE(B17:M17)</f>
        <v>3.004503300703673</v>
      </c>
      <c r="P17" s="2">
        <f aca="true" t="shared" si="4" ref="P17:P22">STDEV(B17:M17)</f>
        <v>0.007332217240464241</v>
      </c>
      <c r="Q17" s="4">
        <v>3</v>
      </c>
    </row>
    <row r="18" spans="1:17" ht="12.75">
      <c r="A18" s="1" t="s">
        <v>37</v>
      </c>
      <c r="B18" s="2">
        <v>1.6098470813132346</v>
      </c>
      <c r="C18" s="2">
        <v>1.6319488482041538</v>
      </c>
      <c r="D18" s="2">
        <v>1.617545815404853</v>
      </c>
      <c r="E18" s="2">
        <v>1.616256709999896</v>
      </c>
      <c r="F18" s="2">
        <v>1.6221291487001668</v>
      </c>
      <c r="G18" s="2">
        <v>1.6194015446623515</v>
      </c>
      <c r="H18" s="2">
        <v>1.6091279327464894</v>
      </c>
      <c r="I18" s="2">
        <v>1.6295049218798463</v>
      </c>
      <c r="J18" s="2">
        <v>1.6115116415022905</v>
      </c>
      <c r="K18" s="2">
        <v>1.618733045129585</v>
      </c>
      <c r="L18" s="2">
        <v>1.6009835124674945</v>
      </c>
      <c r="M18" s="2">
        <v>1.611911266478242</v>
      </c>
      <c r="N18" s="2"/>
      <c r="O18" s="2">
        <f>AVERAGE(B18:M18)</f>
        <v>1.6165751223740499</v>
      </c>
      <c r="P18" s="2">
        <f>STDEV(B18:M18)</f>
        <v>0.008734899459661197</v>
      </c>
      <c r="Q18" s="4">
        <v>1.63</v>
      </c>
    </row>
    <row r="19" spans="1:17" ht="12.75">
      <c r="A19" s="1" t="s">
        <v>69</v>
      </c>
      <c r="B19" s="2">
        <v>0.3587063742964892</v>
      </c>
      <c r="C19" s="2">
        <v>0.3597857601908451</v>
      </c>
      <c r="D19" s="2">
        <v>0.362379229152237</v>
      </c>
      <c r="E19" s="2">
        <v>0.3615362104708939</v>
      </c>
      <c r="F19" s="2">
        <v>0.3452357328296164</v>
      </c>
      <c r="G19" s="2">
        <v>0.3548556024073454</v>
      </c>
      <c r="H19" s="2">
        <v>0.354117295423519</v>
      </c>
      <c r="I19" s="2">
        <v>0.3565636836336292</v>
      </c>
      <c r="J19" s="2">
        <v>0.3667235104211901</v>
      </c>
      <c r="K19" s="2">
        <v>0.3550413534873529</v>
      </c>
      <c r="L19" s="2">
        <v>0.3678085153120376</v>
      </c>
      <c r="M19" s="2">
        <v>0.3633098543790128</v>
      </c>
      <c r="N19" s="2"/>
      <c r="O19" s="2">
        <f>AVERAGE(B19:M19)</f>
        <v>0.35883859350034736</v>
      </c>
      <c r="P19" s="2">
        <f>STDEV(B19:M19)</f>
        <v>0.006224134619811143</v>
      </c>
      <c r="Q19" s="4">
        <v>0.37</v>
      </c>
    </row>
    <row r="20" spans="1:17" ht="12.75">
      <c r="A20" s="1" t="s">
        <v>40</v>
      </c>
      <c r="B20" s="2">
        <v>2.944446272692102</v>
      </c>
      <c r="C20" s="2">
        <v>2.958932383452908</v>
      </c>
      <c r="D20" s="2">
        <v>2.9385640665797714</v>
      </c>
      <c r="E20" s="2">
        <v>2.9478795059603553</v>
      </c>
      <c r="F20" s="2">
        <v>2.95105494438197</v>
      </c>
      <c r="G20" s="2">
        <v>2.9611931629176884</v>
      </c>
      <c r="H20" s="2">
        <v>2.963902726588667</v>
      </c>
      <c r="I20" s="2">
        <v>2.962805057690964</v>
      </c>
      <c r="J20" s="2">
        <v>2.963347917073429</v>
      </c>
      <c r="K20" s="2">
        <v>2.953213325919121</v>
      </c>
      <c r="L20" s="2">
        <v>2.9563786605335043</v>
      </c>
      <c r="M20" s="2">
        <v>2.959092734017098</v>
      </c>
      <c r="N20" s="2"/>
      <c r="O20" s="2">
        <f t="shared" si="3"/>
        <v>2.955067563150631</v>
      </c>
      <c r="P20" s="2">
        <f t="shared" si="4"/>
        <v>0.00816455010462945</v>
      </c>
      <c r="Q20" s="4">
        <v>2.95</v>
      </c>
    </row>
    <row r="21" spans="1:17" ht="12.75">
      <c r="A21" s="1" t="s">
        <v>36</v>
      </c>
      <c r="B21" s="2">
        <v>0.05298012881714424</v>
      </c>
      <c r="C21" s="2">
        <v>0.05206873422173013</v>
      </c>
      <c r="D21" s="2">
        <v>0.054421525734890716</v>
      </c>
      <c r="E21" s="2">
        <v>0.05678853360911819</v>
      </c>
      <c r="F21" s="2">
        <v>0.058920368914915124</v>
      </c>
      <c r="G21" s="2">
        <v>0.055959888364722855</v>
      </c>
      <c r="H21" s="2">
        <v>0.051922706370442516</v>
      </c>
      <c r="I21" s="2">
        <v>0.05335546323471159</v>
      </c>
      <c r="J21" s="2">
        <v>0.055529222777923805</v>
      </c>
      <c r="K21" s="2">
        <v>0.053302714819448885</v>
      </c>
      <c r="L21" s="2">
        <v>0.05631574707126904</v>
      </c>
      <c r="M21" s="2">
        <v>0.05438584730711378</v>
      </c>
      <c r="N21" s="2"/>
      <c r="O21" s="2">
        <f t="shared" si="3"/>
        <v>0.05466257343695258</v>
      </c>
      <c r="P21" s="2">
        <f t="shared" si="4"/>
        <v>0.0021013750120578443</v>
      </c>
      <c r="Q21" s="4">
        <v>0.04</v>
      </c>
    </row>
    <row r="22" spans="1:17" ht="12.75">
      <c r="A22" s="1" t="s">
        <v>41</v>
      </c>
      <c r="B22" s="2">
        <v>0.00823279601137748</v>
      </c>
      <c r="C22" s="2">
        <v>0.006498622838181924</v>
      </c>
      <c r="D22" s="2">
        <v>0.006503238496153161</v>
      </c>
      <c r="E22" s="2">
        <v>0.004733895888223136</v>
      </c>
      <c r="F22" s="2">
        <v>0.008258239196023457</v>
      </c>
      <c r="G22" s="2">
        <v>0.007143005573355729</v>
      </c>
      <c r="H22" s="2">
        <v>0.005302143257620785</v>
      </c>
      <c r="I22" s="2">
        <v>0.006514452010893306</v>
      </c>
      <c r="J22" s="2">
        <v>0.00826937209146302</v>
      </c>
      <c r="K22" s="2">
        <v>0.007691286526884844</v>
      </c>
      <c r="L22" s="2">
        <v>0.00762853710352974</v>
      </c>
      <c r="M22" s="2">
        <v>0.007680606832093498</v>
      </c>
      <c r="N22" s="2"/>
      <c r="O22" s="2">
        <f t="shared" si="3"/>
        <v>0.007038016318816675</v>
      </c>
      <c r="P22" s="2">
        <f t="shared" si="4"/>
        <v>0.0011601481085013847</v>
      </c>
      <c r="Q22" s="4">
        <v>0.01</v>
      </c>
    </row>
    <row r="23" spans="1:23" ht="12.75">
      <c r="A23" s="1" t="s">
        <v>29</v>
      </c>
      <c r="B23" s="2">
        <f>SUM(B17:B22)</f>
        <v>7.98884182733221</v>
      </c>
      <c r="C23" s="2">
        <f aca="true" t="shared" si="5" ref="C23:M23">SUM(C17:C22)</f>
        <v>8.00213972318276</v>
      </c>
      <c r="D23" s="2">
        <f t="shared" si="5"/>
        <v>7.988425920057465</v>
      </c>
      <c r="E23" s="2">
        <f t="shared" si="5"/>
        <v>7.9927027888018465</v>
      </c>
      <c r="F23" s="2">
        <f t="shared" si="5"/>
        <v>7.997144647622411</v>
      </c>
      <c r="G23" s="2">
        <f t="shared" si="5"/>
        <v>8.001573593088205</v>
      </c>
      <c r="H23" s="2">
        <f t="shared" si="5"/>
        <v>7.995974220006693</v>
      </c>
      <c r="I23" s="2">
        <f t="shared" si="5"/>
        <v>8.002714520242073</v>
      </c>
      <c r="J23" s="2">
        <f t="shared" si="5"/>
        <v>8.000811260702164</v>
      </c>
      <c r="K23" s="2">
        <f t="shared" si="5"/>
        <v>7.996870425130667</v>
      </c>
      <c r="L23" s="2">
        <f t="shared" si="5"/>
        <v>7.995813128045636</v>
      </c>
      <c r="M23" s="2">
        <f t="shared" si="5"/>
        <v>7.997209979601526</v>
      </c>
      <c r="N23" s="2"/>
      <c r="O23" s="2">
        <f t="shared" si="0"/>
        <v>7.996685169484471</v>
      </c>
      <c r="P23" s="2">
        <f t="shared" si="1"/>
        <v>0.004809137937067681</v>
      </c>
      <c r="Q23" s="2"/>
      <c r="R23" s="2"/>
      <c r="S23" s="2"/>
      <c r="T23" s="2"/>
      <c r="U23" s="2"/>
      <c r="V23" s="2"/>
      <c r="W23" s="2"/>
    </row>
    <row r="24" spans="2:2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2" ht="20.25">
      <c r="B25" s="2"/>
      <c r="C25" s="2"/>
      <c r="D25" s="2"/>
      <c r="E25" s="2" t="s">
        <v>71</v>
      </c>
      <c r="F25" s="2"/>
      <c r="G25" s="2"/>
      <c r="H25" s="3" t="s">
        <v>68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5:15" ht="23.25">
      <c r="E26" s="1" t="s">
        <v>72</v>
      </c>
      <c r="H26" s="3" t="s">
        <v>73</v>
      </c>
      <c r="N26" s="2"/>
      <c r="O26" s="2"/>
    </row>
    <row r="27" spans="9:16" ht="13.5">
      <c r="I27"/>
      <c r="O27" s="2"/>
      <c r="P27" s="2"/>
    </row>
    <row r="28" spans="1:16" ht="12.75">
      <c r="A28" s="1" t="s">
        <v>45</v>
      </c>
      <c r="B28" s="1" t="s">
        <v>46</v>
      </c>
      <c r="C28" s="1" t="s">
        <v>47</v>
      </c>
      <c r="D28" s="1" t="s">
        <v>48</v>
      </c>
      <c r="E28" s="1" t="s">
        <v>49</v>
      </c>
      <c r="F28" s="1" t="s">
        <v>50</v>
      </c>
      <c r="G28" s="1" t="s">
        <v>51</v>
      </c>
      <c r="H28" s="1" t="s">
        <v>52</v>
      </c>
      <c r="O28" s="2"/>
      <c r="P28" s="2"/>
    </row>
    <row r="29" spans="1:16" ht="12.75">
      <c r="A29" s="1" t="s">
        <v>53</v>
      </c>
      <c r="B29" s="1" t="s">
        <v>38</v>
      </c>
      <c r="C29" s="1" t="s">
        <v>54</v>
      </c>
      <c r="D29" s="1">
        <v>20</v>
      </c>
      <c r="E29" s="1">
        <v>10</v>
      </c>
      <c r="F29" s="1">
        <v>600</v>
      </c>
      <c r="G29" s="1">
        <v>-600</v>
      </c>
      <c r="H29" s="1" t="s">
        <v>55</v>
      </c>
      <c r="O29" s="2"/>
      <c r="P29" s="2"/>
    </row>
    <row r="30" spans="1:16" ht="12.75">
      <c r="A30" s="1" t="s">
        <v>53</v>
      </c>
      <c r="B30" s="1" t="s">
        <v>35</v>
      </c>
      <c r="C30" s="1" t="s">
        <v>54</v>
      </c>
      <c r="D30" s="1">
        <v>20</v>
      </c>
      <c r="E30" s="1">
        <v>10</v>
      </c>
      <c r="F30" s="1">
        <v>600</v>
      </c>
      <c r="G30" s="1">
        <v>-600</v>
      </c>
      <c r="H30" s="1" t="s">
        <v>56</v>
      </c>
      <c r="O30" s="2"/>
      <c r="P30" s="2"/>
    </row>
    <row r="31" spans="1:16" ht="12.75">
      <c r="A31" s="1" t="s">
        <v>53</v>
      </c>
      <c r="B31" s="1" t="s">
        <v>36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55</v>
      </c>
      <c r="O31" s="2"/>
      <c r="P31" s="2"/>
    </row>
    <row r="32" spans="1:16" ht="12.75">
      <c r="A32" s="1" t="s">
        <v>53</v>
      </c>
      <c r="B32" s="1" t="s">
        <v>37</v>
      </c>
      <c r="C32" s="1" t="s">
        <v>54</v>
      </c>
      <c r="D32" s="1">
        <v>20</v>
      </c>
      <c r="E32" s="1">
        <v>10</v>
      </c>
      <c r="F32" s="1">
        <v>600</v>
      </c>
      <c r="G32" s="1">
        <v>-600</v>
      </c>
      <c r="H32" s="1" t="s">
        <v>57</v>
      </c>
      <c r="O32" s="2"/>
      <c r="P32" s="2"/>
    </row>
    <row r="33" spans="1:16" ht="12.75">
      <c r="A33" s="1" t="s">
        <v>58</v>
      </c>
      <c r="B33" s="1" t="s">
        <v>39</v>
      </c>
      <c r="C33" s="1" t="s">
        <v>54</v>
      </c>
      <c r="D33" s="1">
        <v>20</v>
      </c>
      <c r="E33" s="1">
        <v>10</v>
      </c>
      <c r="F33" s="1">
        <v>600</v>
      </c>
      <c r="G33" s="1">
        <v>-600</v>
      </c>
      <c r="H33" s="1" t="s">
        <v>59</v>
      </c>
      <c r="O33" s="2"/>
      <c r="P33" s="2"/>
    </row>
    <row r="34" spans="1:16" ht="12.75">
      <c r="A34" s="1" t="s">
        <v>58</v>
      </c>
      <c r="B34" s="1" t="s">
        <v>40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55</v>
      </c>
      <c r="O34" s="2"/>
      <c r="P34" s="2"/>
    </row>
    <row r="35" spans="1:16" ht="12.75">
      <c r="A35" s="1" t="s">
        <v>58</v>
      </c>
      <c r="B35" s="1" t="s">
        <v>41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60</v>
      </c>
      <c r="O35" s="2"/>
      <c r="P35" s="2"/>
    </row>
    <row r="36" spans="1:16" ht="12.75">
      <c r="A36" s="1" t="s">
        <v>58</v>
      </c>
      <c r="B36" s="1" t="s">
        <v>42</v>
      </c>
      <c r="C36" s="1" t="s">
        <v>54</v>
      </c>
      <c r="D36" s="1">
        <v>20</v>
      </c>
      <c r="E36" s="1">
        <v>10</v>
      </c>
      <c r="F36" s="1">
        <v>500</v>
      </c>
      <c r="G36" s="1">
        <v>-500</v>
      </c>
      <c r="H36" s="1" t="s">
        <v>61</v>
      </c>
      <c r="O36" s="2"/>
      <c r="P36" s="2"/>
    </row>
    <row r="37" spans="1:16" ht="12.75">
      <c r="A37" s="1" t="s">
        <v>58</v>
      </c>
      <c r="B37" s="1" t="s">
        <v>43</v>
      </c>
      <c r="C37" s="1" t="s">
        <v>54</v>
      </c>
      <c r="D37" s="1">
        <v>20</v>
      </c>
      <c r="E37" s="1">
        <v>10</v>
      </c>
      <c r="F37" s="1">
        <v>500</v>
      </c>
      <c r="G37" s="1">
        <v>-500</v>
      </c>
      <c r="H37" s="1" t="s">
        <v>62</v>
      </c>
      <c r="O37" s="2"/>
      <c r="P37" s="2"/>
    </row>
    <row r="38" spans="1:16" ht="12.75">
      <c r="A38" s="1" t="s">
        <v>63</v>
      </c>
      <c r="B38" s="1" t="s">
        <v>44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64</v>
      </c>
      <c r="O38" s="2"/>
      <c r="P38" s="2"/>
    </row>
    <row r="39" spans="15:16" ht="12.75">
      <c r="O39" s="2"/>
      <c r="P39" s="2"/>
    </row>
    <row r="40" spans="15:16" ht="12.75">
      <c r="O40" s="2"/>
      <c r="P40" s="2"/>
    </row>
    <row r="41" spans="1:16" ht="12.75">
      <c r="A41" s="1" t="s">
        <v>67</v>
      </c>
      <c r="B41" s="2" t="s">
        <v>67</v>
      </c>
      <c r="C41" s="2" t="s">
        <v>67</v>
      </c>
      <c r="D41" s="2" t="s">
        <v>67</v>
      </c>
      <c r="E41" s="2" t="s">
        <v>67</v>
      </c>
      <c r="F41" s="2" t="s">
        <v>67</v>
      </c>
      <c r="G41" s="2" t="s">
        <v>67</v>
      </c>
      <c r="H41" s="2" t="s">
        <v>67</v>
      </c>
      <c r="I41" s="2" t="s">
        <v>67</v>
      </c>
      <c r="J41" s="2" t="s">
        <v>67</v>
      </c>
      <c r="K41" s="2" t="s">
        <v>67</v>
      </c>
      <c r="L41" s="2" t="s">
        <v>67</v>
      </c>
      <c r="M41" s="2" t="s">
        <v>67</v>
      </c>
      <c r="N41" s="2"/>
      <c r="O41" s="2"/>
      <c r="P41" s="2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2008-03-04T22:39:25Z</dcterms:created>
  <dcterms:modified xsi:type="dcterms:W3CDTF">2008-03-04T22:39:25Z</dcterms:modified>
  <cp:category/>
  <cp:version/>
  <cp:contentType/>
  <cp:contentStatus/>
</cp:coreProperties>
</file>