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965" windowHeight="1107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<sst xmlns="http://schemas.openxmlformats.org/spreadsheetml/2006/main" count="114" uniqueCount="78">
  <si>
    <t>hydroboracite60hydroboracite60hydroboracite60hydroboracite60hydroboracite60hydroboracite60hydroboracite60hydroboracite60hydroboracite60hydroboracite60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</si>
  <si>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</si>
  <si>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</si>
  <si>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</si>
  <si>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</si>
  <si>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</si>
  <si>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</si>
  <si>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</si>
  <si>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</si>
  <si>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</si>
  <si>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</si>
  <si>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</si>
  <si>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</si>
  <si>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</si>
  <si>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</si>
  <si>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</si>
  <si>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</si>
  <si>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</si>
  <si>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</si>
  <si>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</si>
  <si>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</si>
  <si>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</si>
  <si>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K2O</t>
  </si>
  <si>
    <t>Cl</t>
  </si>
  <si>
    <t>CaO</t>
  </si>
  <si>
    <t>TiO2</t>
  </si>
  <si>
    <t>Cr2O3</t>
  </si>
  <si>
    <t>MnO</t>
  </si>
  <si>
    <t>FeO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</si>
  <si>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</si>
  <si>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</si>
  <si>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</si>
  <si>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</si>
  <si>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</si>
  <si>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</si>
  <si>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</si>
  <si>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</si>
  <si>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</si>
  <si>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</si>
  <si>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K</t>
  </si>
  <si>
    <t>Ca</t>
  </si>
  <si>
    <t>Ti</t>
  </si>
  <si>
    <t>Cr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</si>
  <si>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</si>
  <si>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</si>
  <si>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</si>
  <si>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</si>
  <si>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</si>
  <si>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</si>
  <si>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</si>
  <si>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</si>
  <si>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</si>
  <si>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</si>
  <si>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</si>
  <si>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</si>
  <si>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</si>
  <si>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albite-Cr</t>
  </si>
  <si>
    <t>diopside</t>
  </si>
  <si>
    <t>anor-hk</t>
  </si>
  <si>
    <t>PET</t>
  </si>
  <si>
    <t>kspar-OR1</t>
  </si>
  <si>
    <t>scap-s</t>
  </si>
  <si>
    <t>wollast</t>
  </si>
  <si>
    <t>rutile1</t>
  </si>
  <si>
    <t>chrom-s</t>
  </si>
  <si>
    <t>rhod-791</t>
  </si>
  <si>
    <t>LIF</t>
  </si>
  <si>
    <t>fayalite</t>
  </si>
  <si>
    <r>
      <t>CaMgB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·3H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</si>
  <si>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not present in the wds scan</t>
  </si>
  <si>
    <t>not present in the wds scan; measured values are lower than the detection limit (effect of matrix correction)</t>
  </si>
  <si>
    <t>excluding B</t>
  </si>
  <si>
    <t>ideal</t>
  </si>
  <si>
    <t>measured</t>
  </si>
  <si>
    <t>B2O3 and H2O assumed by stoichiometry</t>
  </si>
  <si>
    <t>average</t>
  </si>
  <si>
    <t>stdev</t>
  </si>
  <si>
    <r>
      <t>Ca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B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·3H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</si>
</sst>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</numFmts>
  <fonts count="6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workbookViewId="0" topLeftCell="A1">
      <selection activeCell="P30" sqref="P30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4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M3" s="1" t="s">
        <v>75</v>
      </c>
      <c r="N3" s="1" t="s">
        <v>76</v>
      </c>
    </row>
    <row r="4" spans="1:19" ht="12.75">
      <c r="A4" s="1" t="s">
        <v>24</v>
      </c>
      <c r="B4" s="3">
        <v>13.43</v>
      </c>
      <c r="C4" s="3">
        <v>13.19</v>
      </c>
      <c r="D4" s="3">
        <v>13.43</v>
      </c>
      <c r="E4" s="3">
        <v>13.23</v>
      </c>
      <c r="F4" s="3">
        <v>13.5</v>
      </c>
      <c r="G4" s="3">
        <v>13.45</v>
      </c>
      <c r="H4" s="3">
        <v>13.41</v>
      </c>
      <c r="I4" s="3">
        <v>13.3</v>
      </c>
      <c r="J4" s="3">
        <v>13.45</v>
      </c>
      <c r="K4" s="3">
        <v>13.26</v>
      </c>
      <c r="L4" s="3"/>
      <c r="M4" s="3">
        <f>AVERAGE(B4:K4)</f>
        <v>13.365</v>
      </c>
      <c r="N4" s="3">
        <f>STDEV(B4:K4)</f>
        <v>0.10916348595864749</v>
      </c>
      <c r="O4" s="3"/>
      <c r="P4" s="3"/>
      <c r="Q4" s="3"/>
      <c r="R4" s="3"/>
      <c r="S4" s="3"/>
    </row>
    <row r="5" spans="1:19" ht="12.75">
      <c r="A5" s="1" t="s">
        <v>19</v>
      </c>
      <c r="B5" s="1">
        <v>9.52</v>
      </c>
      <c r="C5" s="1">
        <v>9.67</v>
      </c>
      <c r="D5" s="1">
        <v>9.97</v>
      </c>
      <c r="E5" s="1">
        <v>9.95</v>
      </c>
      <c r="F5" s="1">
        <v>9.7</v>
      </c>
      <c r="G5" s="1">
        <v>9.63</v>
      </c>
      <c r="H5" s="1">
        <v>10.1</v>
      </c>
      <c r="I5" s="1">
        <v>9.65</v>
      </c>
      <c r="J5" s="1">
        <v>9.69</v>
      </c>
      <c r="K5" s="1">
        <v>9.61</v>
      </c>
      <c r="L5" s="3"/>
      <c r="M5" s="3">
        <f aca="true" t="shared" si="0" ref="M5:M21">AVERAGE(B5:K5)</f>
        <v>9.749</v>
      </c>
      <c r="N5" s="3">
        <f aca="true" t="shared" si="1" ref="N5:N21">STDEV(B5:K5)</f>
        <v>0.18864723103646988</v>
      </c>
      <c r="O5" s="3"/>
      <c r="P5" s="3"/>
      <c r="Q5" s="3"/>
      <c r="R5" s="3"/>
      <c r="S5" s="3"/>
    </row>
    <row r="6" spans="1:19" ht="12.75">
      <c r="A6" s="5" t="s">
        <v>17</v>
      </c>
      <c r="B6" s="6">
        <v>0.04</v>
      </c>
      <c r="C6" s="6">
        <v>0.16</v>
      </c>
      <c r="D6" s="6">
        <v>0.75</v>
      </c>
      <c r="E6" s="6">
        <v>0.04</v>
      </c>
      <c r="F6" s="6">
        <v>0.4</v>
      </c>
      <c r="G6" s="6">
        <v>0.34</v>
      </c>
      <c r="H6" s="6">
        <v>0.34</v>
      </c>
      <c r="I6" s="6">
        <v>0.16</v>
      </c>
      <c r="J6" s="6">
        <v>0.04</v>
      </c>
      <c r="K6" s="6">
        <v>0.42</v>
      </c>
      <c r="L6" s="6"/>
      <c r="M6" s="6">
        <f t="shared" si="0"/>
        <v>0.269</v>
      </c>
      <c r="N6" s="6">
        <f t="shared" si="1"/>
        <v>0.2266887244169365</v>
      </c>
      <c r="O6" s="3" t="s">
        <v>70</v>
      </c>
      <c r="P6" s="3"/>
      <c r="Q6" s="3"/>
      <c r="R6" s="3"/>
      <c r="S6" s="3"/>
    </row>
    <row r="7" spans="1:19" ht="12.75">
      <c r="A7" s="5" t="s">
        <v>21</v>
      </c>
      <c r="B7" s="6">
        <v>0.08</v>
      </c>
      <c r="C7" s="6">
        <v>0.11</v>
      </c>
      <c r="D7" s="6">
        <v>0.05</v>
      </c>
      <c r="E7" s="6">
        <v>0.41</v>
      </c>
      <c r="F7" s="6">
        <v>0.11</v>
      </c>
      <c r="G7" s="6">
        <v>0.1</v>
      </c>
      <c r="H7" s="6">
        <v>0.05</v>
      </c>
      <c r="I7" s="6">
        <v>0.32</v>
      </c>
      <c r="J7" s="6">
        <v>0.16</v>
      </c>
      <c r="K7" s="6">
        <v>0.07</v>
      </c>
      <c r="L7" s="6"/>
      <c r="M7" s="6">
        <f t="shared" si="0"/>
        <v>0.146</v>
      </c>
      <c r="N7" s="6">
        <f t="shared" si="1"/>
        <v>0.12176480060619602</v>
      </c>
      <c r="O7" s="3" t="s">
        <v>69</v>
      </c>
      <c r="P7" s="3"/>
      <c r="Q7" s="3"/>
      <c r="R7" s="3"/>
      <c r="S7" s="3"/>
    </row>
    <row r="8" spans="1:19" ht="12.75">
      <c r="A8" s="5" t="s">
        <v>20</v>
      </c>
      <c r="B8" s="6">
        <v>0</v>
      </c>
      <c r="C8" s="6">
        <v>0.03</v>
      </c>
      <c r="D8" s="6">
        <v>0.02</v>
      </c>
      <c r="E8" s="6">
        <v>0.01</v>
      </c>
      <c r="F8" s="6">
        <v>0.01</v>
      </c>
      <c r="G8" s="6">
        <v>0.03</v>
      </c>
      <c r="H8" s="6">
        <v>0.03</v>
      </c>
      <c r="I8" s="6">
        <v>0.03</v>
      </c>
      <c r="J8" s="6">
        <v>0.02</v>
      </c>
      <c r="K8" s="6">
        <v>0.01</v>
      </c>
      <c r="L8" s="6"/>
      <c r="M8" s="6">
        <f t="shared" si="0"/>
        <v>0.019</v>
      </c>
      <c r="N8" s="6">
        <f t="shared" si="1"/>
        <v>0.01100504934614612</v>
      </c>
      <c r="O8" s="3" t="s">
        <v>69</v>
      </c>
      <c r="P8" s="3"/>
      <c r="Q8" s="3"/>
      <c r="R8" s="3"/>
      <c r="S8" s="3"/>
    </row>
    <row r="9" spans="1:19" ht="12.75">
      <c r="A9" s="5" t="s">
        <v>25</v>
      </c>
      <c r="B9" s="6">
        <v>0</v>
      </c>
      <c r="C9" s="6">
        <v>0.01</v>
      </c>
      <c r="D9" s="6">
        <v>0.01</v>
      </c>
      <c r="E9" s="6">
        <v>0</v>
      </c>
      <c r="F9" s="6">
        <v>0</v>
      </c>
      <c r="G9" s="6">
        <v>0</v>
      </c>
      <c r="H9" s="6">
        <v>0</v>
      </c>
      <c r="I9" s="6">
        <v>0.01</v>
      </c>
      <c r="J9" s="6">
        <v>0.03</v>
      </c>
      <c r="K9" s="6">
        <v>0.03</v>
      </c>
      <c r="L9" s="6"/>
      <c r="M9" s="6">
        <f t="shared" si="0"/>
        <v>0.009</v>
      </c>
      <c r="N9" s="6">
        <f t="shared" si="1"/>
        <v>0.011972189997378648</v>
      </c>
      <c r="O9" s="3" t="s">
        <v>69</v>
      </c>
      <c r="P9" s="3"/>
      <c r="Q9" s="3"/>
      <c r="R9" s="3"/>
      <c r="S9" s="3"/>
    </row>
    <row r="10" spans="1:29" ht="12.75">
      <c r="A10" s="5" t="s">
        <v>28</v>
      </c>
      <c r="B10" s="6">
        <v>0</v>
      </c>
      <c r="C10" s="6">
        <v>0</v>
      </c>
      <c r="D10" s="6">
        <v>0.03</v>
      </c>
      <c r="E10" s="6">
        <v>0</v>
      </c>
      <c r="F10" s="6">
        <v>0.03</v>
      </c>
      <c r="G10" s="6">
        <v>0.01</v>
      </c>
      <c r="H10" s="6">
        <v>0.01</v>
      </c>
      <c r="I10" s="6">
        <v>0.04</v>
      </c>
      <c r="J10" s="6">
        <v>0.01</v>
      </c>
      <c r="K10" s="6">
        <v>0</v>
      </c>
      <c r="L10" s="6"/>
      <c r="M10" s="6">
        <f t="shared" si="0"/>
        <v>0.013000000000000001</v>
      </c>
      <c r="N10" s="6">
        <f t="shared" si="1"/>
        <v>0.014944341180973262</v>
      </c>
      <c r="O10" s="3" t="s">
        <v>69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19" ht="12.75">
      <c r="A11" s="5" t="s">
        <v>18</v>
      </c>
      <c r="B11" s="6">
        <v>0</v>
      </c>
      <c r="C11" s="6">
        <v>0</v>
      </c>
      <c r="D11" s="6">
        <v>0</v>
      </c>
      <c r="E11" s="6">
        <v>0</v>
      </c>
      <c r="F11" s="6">
        <v>0.01</v>
      </c>
      <c r="G11" s="6">
        <v>0</v>
      </c>
      <c r="H11" s="6">
        <v>0</v>
      </c>
      <c r="I11" s="6">
        <v>0</v>
      </c>
      <c r="J11" s="6">
        <v>0</v>
      </c>
      <c r="K11" s="6">
        <v>0.01</v>
      </c>
      <c r="L11" s="6"/>
      <c r="M11" s="6">
        <f t="shared" si="0"/>
        <v>0.002</v>
      </c>
      <c r="N11" s="6">
        <f t="shared" si="1"/>
        <v>0.0042163702135578395</v>
      </c>
      <c r="O11" s="3" t="s">
        <v>69</v>
      </c>
      <c r="P11" s="3"/>
      <c r="Q11" s="3"/>
      <c r="R11" s="3"/>
      <c r="S11" s="3"/>
    </row>
    <row r="12" spans="1:19" ht="12.75">
      <c r="A12" s="5" t="s">
        <v>22</v>
      </c>
      <c r="B12" s="6">
        <v>0</v>
      </c>
      <c r="C12" s="6">
        <v>0.01</v>
      </c>
      <c r="D12" s="6">
        <v>0</v>
      </c>
      <c r="E12" s="6">
        <v>0.01</v>
      </c>
      <c r="F12" s="6">
        <v>0</v>
      </c>
      <c r="G12" s="6">
        <v>0.03</v>
      </c>
      <c r="H12" s="6">
        <v>0</v>
      </c>
      <c r="I12" s="6">
        <v>0</v>
      </c>
      <c r="J12" s="6">
        <v>0</v>
      </c>
      <c r="K12" s="6">
        <v>0</v>
      </c>
      <c r="L12" s="6"/>
      <c r="M12" s="6">
        <f t="shared" si="0"/>
        <v>0.005</v>
      </c>
      <c r="N12" s="6">
        <f t="shared" si="1"/>
        <v>0.009718253158075502</v>
      </c>
      <c r="O12" s="3" t="s">
        <v>69</v>
      </c>
      <c r="P12" s="3"/>
      <c r="Q12" s="3"/>
      <c r="R12" s="3"/>
      <c r="S12" s="3"/>
    </row>
    <row r="13" spans="1:19" ht="12.75">
      <c r="A13" s="5" t="s">
        <v>23</v>
      </c>
      <c r="B13" s="6">
        <v>0</v>
      </c>
      <c r="C13" s="6">
        <v>0</v>
      </c>
      <c r="D13" s="6">
        <v>0</v>
      </c>
      <c r="E13" s="6">
        <v>0.01</v>
      </c>
      <c r="F13" s="6">
        <v>0.01</v>
      </c>
      <c r="G13" s="6">
        <v>0.01</v>
      </c>
      <c r="H13" s="6">
        <v>0</v>
      </c>
      <c r="I13" s="6">
        <v>0.01</v>
      </c>
      <c r="J13" s="6">
        <v>0</v>
      </c>
      <c r="K13" s="6">
        <v>0</v>
      </c>
      <c r="L13" s="6"/>
      <c r="M13" s="6">
        <f t="shared" si="0"/>
        <v>0.004</v>
      </c>
      <c r="N13" s="6">
        <f t="shared" si="1"/>
        <v>0.0051639777949432225</v>
      </c>
      <c r="O13" s="3" t="s">
        <v>69</v>
      </c>
      <c r="P13" s="3"/>
      <c r="Q13" s="3"/>
      <c r="R13" s="3"/>
      <c r="S13" s="3"/>
    </row>
    <row r="14" spans="1:19" ht="12.75">
      <c r="A14" s="5" t="s">
        <v>26</v>
      </c>
      <c r="B14" s="6">
        <v>0</v>
      </c>
      <c r="C14" s="6">
        <v>0</v>
      </c>
      <c r="D14" s="6">
        <v>0.01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0.03</v>
      </c>
      <c r="L14" s="6"/>
      <c r="M14" s="6">
        <f t="shared" si="0"/>
        <v>0.004</v>
      </c>
      <c r="N14" s="6">
        <f t="shared" si="1"/>
        <v>0.00966091783079296</v>
      </c>
      <c r="O14" s="3" t="s">
        <v>69</v>
      </c>
      <c r="P14" s="3"/>
      <c r="Q14" s="3"/>
      <c r="R14" s="3"/>
      <c r="S14" s="3"/>
    </row>
    <row r="15" spans="1:19" ht="12.75">
      <c r="A15" s="5" t="s">
        <v>27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0.01</v>
      </c>
      <c r="H15" s="6">
        <v>0</v>
      </c>
      <c r="I15" s="6">
        <v>0.02</v>
      </c>
      <c r="J15" s="6">
        <v>0</v>
      </c>
      <c r="K15" s="6">
        <v>0</v>
      </c>
      <c r="L15" s="6"/>
      <c r="M15" s="6">
        <f t="shared" si="0"/>
        <v>0.003</v>
      </c>
      <c r="N15" s="6">
        <f t="shared" si="1"/>
        <v>0.006749485577105529</v>
      </c>
      <c r="O15" s="3" t="s">
        <v>69</v>
      </c>
      <c r="P15" s="3"/>
      <c r="Q15" s="3"/>
      <c r="R15" s="3"/>
      <c r="S15" s="3"/>
    </row>
    <row r="16" spans="1:19" ht="12.75">
      <c r="A16" s="1" t="s">
        <v>29</v>
      </c>
      <c r="B16" s="3">
        <f>SUM(B4:B5)</f>
        <v>22.95</v>
      </c>
      <c r="C16" s="3">
        <f aca="true" t="shared" si="2" ref="C16:K16">SUM(C4:C5)</f>
        <v>22.86</v>
      </c>
      <c r="D16" s="3">
        <f t="shared" si="2"/>
        <v>23.4</v>
      </c>
      <c r="E16" s="3">
        <f t="shared" si="2"/>
        <v>23.18</v>
      </c>
      <c r="F16" s="3">
        <f t="shared" si="2"/>
        <v>23.2</v>
      </c>
      <c r="G16" s="3">
        <f t="shared" si="2"/>
        <v>23.08</v>
      </c>
      <c r="H16" s="3">
        <f t="shared" si="2"/>
        <v>23.509999999999998</v>
      </c>
      <c r="I16" s="3">
        <f t="shared" si="2"/>
        <v>22.950000000000003</v>
      </c>
      <c r="J16" s="3">
        <f t="shared" si="2"/>
        <v>23.14</v>
      </c>
      <c r="K16" s="3">
        <f t="shared" si="2"/>
        <v>22.869999999999997</v>
      </c>
      <c r="L16" s="3"/>
      <c r="M16" s="3">
        <f t="shared" si="0"/>
        <v>23.113999999999997</v>
      </c>
      <c r="N16" s="3">
        <f t="shared" si="1"/>
        <v>0.21859145047861409</v>
      </c>
      <c r="O16" s="3"/>
      <c r="P16" s="3"/>
      <c r="Q16" s="3"/>
      <c r="R16" s="3"/>
      <c r="S16" s="3"/>
    </row>
    <row r="17" spans="2:19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>
      <c r="A18" s="1" t="s">
        <v>30</v>
      </c>
      <c r="B18" s="3" t="s">
        <v>31</v>
      </c>
      <c r="C18" s="3" t="s">
        <v>32</v>
      </c>
      <c r="D18" s="3" t="s">
        <v>33</v>
      </c>
      <c r="E18" s="3">
        <v>2</v>
      </c>
      <c r="F18" s="3" t="s">
        <v>34</v>
      </c>
      <c r="G18" s="3" t="s">
        <v>71</v>
      </c>
      <c r="H18" s="3"/>
      <c r="I18" s="3"/>
      <c r="J18" s="3"/>
      <c r="K18" s="3"/>
      <c r="L18" s="3"/>
      <c r="M18" s="3" t="s">
        <v>75</v>
      </c>
      <c r="N18" s="3" t="s">
        <v>76</v>
      </c>
      <c r="O18" s="3"/>
      <c r="P18" s="3"/>
      <c r="Q18" s="3"/>
      <c r="R18" s="3"/>
      <c r="S18" s="3"/>
    </row>
    <row r="19" spans="1:19" ht="12.75">
      <c r="A19" s="1" t="s">
        <v>36</v>
      </c>
      <c r="B19" s="2">
        <v>0.993088146794422</v>
      </c>
      <c r="C19" s="2">
        <v>1.0099204634948975</v>
      </c>
      <c r="D19" s="2">
        <v>1.01617949228565</v>
      </c>
      <c r="E19" s="2">
        <v>1.0226750167432135</v>
      </c>
      <c r="F19" s="2">
        <v>0.9998542176224114</v>
      </c>
      <c r="G19" s="2">
        <v>0.9980881797992704</v>
      </c>
      <c r="H19" s="2">
        <v>1.0233992089273818</v>
      </c>
      <c r="I19" s="2">
        <v>1.0047330223077535</v>
      </c>
      <c r="J19" s="2">
        <v>1.0011937769492296</v>
      </c>
      <c r="K19" s="2">
        <v>1.0041622126654839</v>
      </c>
      <c r="L19" s="3"/>
      <c r="M19" s="3">
        <f>AVERAGE(B19:K19)</f>
        <v>1.0073293737589712</v>
      </c>
      <c r="N19" s="3">
        <f>STDEV(B19:K19)</f>
        <v>0.010420462635713616</v>
      </c>
      <c r="O19" s="7">
        <v>1</v>
      </c>
      <c r="P19" s="3"/>
      <c r="Q19" s="3"/>
      <c r="R19" s="3"/>
      <c r="S19" s="3"/>
    </row>
    <row r="20" spans="1:19" ht="12.75">
      <c r="A20" s="1" t="s">
        <v>40</v>
      </c>
      <c r="B20" s="2">
        <v>1.006911853205578</v>
      </c>
      <c r="C20" s="2">
        <v>0.9900795365051023</v>
      </c>
      <c r="D20" s="2">
        <v>0.9838205077143504</v>
      </c>
      <c r="E20" s="2">
        <v>0.9773249832567867</v>
      </c>
      <c r="F20" s="2">
        <v>1.0001457823775888</v>
      </c>
      <c r="G20" s="2">
        <v>1.0019118202007298</v>
      </c>
      <c r="H20" s="2">
        <v>0.9766007910726184</v>
      </c>
      <c r="I20" s="2">
        <v>0.9952669776922466</v>
      </c>
      <c r="J20" s="2">
        <v>0.9988062230507705</v>
      </c>
      <c r="K20" s="2">
        <v>0.9958377873345162</v>
      </c>
      <c r="L20" s="3"/>
      <c r="M20" s="3">
        <f>AVERAGE(B20:K20)</f>
        <v>0.9926706262410289</v>
      </c>
      <c r="N20" s="3">
        <f>STDEV(B20:K20)</f>
        <v>0.010420462635694676</v>
      </c>
      <c r="O20" s="7">
        <v>1</v>
      </c>
      <c r="P20" s="3"/>
      <c r="Q20" s="3"/>
      <c r="R20" s="3"/>
      <c r="S20" s="3"/>
    </row>
    <row r="21" spans="1:19" ht="12.75">
      <c r="A21" s="1" t="s">
        <v>29</v>
      </c>
      <c r="B21" s="3">
        <f>SUM(B19:B20)</f>
        <v>2</v>
      </c>
      <c r="C21" s="3">
        <f aca="true" t="shared" si="3" ref="C21:L21">SUM(C19:C20)</f>
        <v>1.9999999999999998</v>
      </c>
      <c r="D21" s="3">
        <f t="shared" si="3"/>
        <v>2.0000000000000004</v>
      </c>
      <c r="E21" s="3">
        <f t="shared" si="3"/>
        <v>2</v>
      </c>
      <c r="F21" s="3">
        <f t="shared" si="3"/>
        <v>2</v>
      </c>
      <c r="G21" s="3">
        <f t="shared" si="3"/>
        <v>2</v>
      </c>
      <c r="H21" s="3">
        <f t="shared" si="3"/>
        <v>2</v>
      </c>
      <c r="I21" s="3">
        <f t="shared" si="3"/>
        <v>2</v>
      </c>
      <c r="J21" s="3">
        <f t="shared" si="3"/>
        <v>2</v>
      </c>
      <c r="K21" s="3">
        <f t="shared" si="3"/>
        <v>2</v>
      </c>
      <c r="L21" s="3"/>
      <c r="M21" s="3">
        <f>AVERAGE(B21:K21)</f>
        <v>2</v>
      </c>
      <c r="N21" s="3">
        <f>STDEV(B21:K21)</f>
        <v>0</v>
      </c>
      <c r="O21" s="3"/>
      <c r="P21" s="3"/>
      <c r="Q21" s="3"/>
      <c r="R21" s="3"/>
      <c r="S21" s="3"/>
    </row>
    <row r="22" spans="2:19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2:19" ht="20.25">
      <c r="B23" s="3"/>
      <c r="C23" s="3"/>
      <c r="D23" s="3"/>
      <c r="E23" s="3" t="s">
        <v>72</v>
      </c>
      <c r="F23" s="3"/>
      <c r="G23" s="3"/>
      <c r="H23" s="4" t="s">
        <v>68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2:19" ht="20.25">
      <c r="B24" s="3"/>
      <c r="C24" s="3"/>
      <c r="D24" s="3"/>
      <c r="E24" s="3" t="s">
        <v>73</v>
      </c>
      <c r="F24" s="3"/>
      <c r="G24" s="3"/>
      <c r="H24" s="4" t="s">
        <v>77</v>
      </c>
      <c r="I24" s="3"/>
      <c r="J24" s="3"/>
      <c r="K24" s="3"/>
      <c r="L24" s="3"/>
      <c r="M24" s="3"/>
      <c r="N24" s="3"/>
      <c r="O24" s="3"/>
      <c r="P24" s="3" t="s">
        <v>74</v>
      </c>
      <c r="Q24" s="3"/>
      <c r="R24" s="3"/>
      <c r="S24" s="3"/>
    </row>
    <row r="25" spans="2:19" ht="13.5">
      <c r="B25" s="3"/>
      <c r="C25" s="3"/>
      <c r="D25" s="3"/>
      <c r="E25" s="3"/>
      <c r="F25" s="3"/>
      <c r="G25" s="3"/>
      <c r="H25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8" ht="12.75">
      <c r="A26" s="1" t="s">
        <v>45</v>
      </c>
      <c r="B26" s="1" t="s">
        <v>46</v>
      </c>
      <c r="C26" s="1" t="s">
        <v>47</v>
      </c>
      <c r="D26" s="1" t="s">
        <v>48</v>
      </c>
      <c r="E26" s="1" t="s">
        <v>49</v>
      </c>
      <c r="F26" s="1" t="s">
        <v>50</v>
      </c>
      <c r="G26" s="1" t="s">
        <v>51</v>
      </c>
      <c r="H26" s="1" t="s">
        <v>52</v>
      </c>
    </row>
    <row r="27" spans="1:8" ht="12.75">
      <c r="A27" s="1" t="s">
        <v>53</v>
      </c>
      <c r="B27" s="1" t="s">
        <v>17</v>
      </c>
      <c r="C27" s="1" t="s">
        <v>54</v>
      </c>
      <c r="D27" s="1">
        <v>20</v>
      </c>
      <c r="E27" s="1">
        <v>10</v>
      </c>
      <c r="F27" s="1">
        <v>800</v>
      </c>
      <c r="G27" s="1">
        <v>-800</v>
      </c>
      <c r="H27" s="1" t="s">
        <v>55</v>
      </c>
    </row>
    <row r="28" spans="1:8" ht="12.75">
      <c r="A28" s="1" t="s">
        <v>53</v>
      </c>
      <c r="B28" s="1" t="s">
        <v>35</v>
      </c>
      <c r="C28" s="1" t="s">
        <v>54</v>
      </c>
      <c r="D28" s="1">
        <v>20</v>
      </c>
      <c r="E28" s="1">
        <v>10</v>
      </c>
      <c r="F28" s="1">
        <v>600</v>
      </c>
      <c r="G28" s="1">
        <v>-600</v>
      </c>
      <c r="H28" s="1" t="s">
        <v>56</v>
      </c>
    </row>
    <row r="29" spans="1:8" ht="12.75">
      <c r="A29" s="1" t="s">
        <v>53</v>
      </c>
      <c r="B29" s="1" t="s">
        <v>38</v>
      </c>
      <c r="C29" s="1" t="s">
        <v>54</v>
      </c>
      <c r="D29" s="1">
        <v>20</v>
      </c>
      <c r="E29" s="1">
        <v>10</v>
      </c>
      <c r="F29" s="1">
        <v>600</v>
      </c>
      <c r="G29" s="1">
        <v>-601</v>
      </c>
      <c r="H29" s="1" t="s">
        <v>57</v>
      </c>
    </row>
    <row r="30" spans="1:8" ht="12.75">
      <c r="A30" s="1" t="s">
        <v>53</v>
      </c>
      <c r="B30" s="1" t="s">
        <v>36</v>
      </c>
      <c r="C30" s="1" t="s">
        <v>54</v>
      </c>
      <c r="D30" s="1">
        <v>20</v>
      </c>
      <c r="E30" s="1">
        <v>10</v>
      </c>
      <c r="F30" s="1">
        <v>600</v>
      </c>
      <c r="G30" s="1">
        <v>-601</v>
      </c>
      <c r="H30" s="1" t="s">
        <v>57</v>
      </c>
    </row>
    <row r="31" spans="1:8" ht="12.75">
      <c r="A31" s="1" t="s">
        <v>53</v>
      </c>
      <c r="B31" s="1" t="s">
        <v>37</v>
      </c>
      <c r="C31" s="1" t="s">
        <v>54</v>
      </c>
      <c r="D31" s="1">
        <v>20</v>
      </c>
      <c r="E31" s="1">
        <v>10</v>
      </c>
      <c r="F31" s="1">
        <v>600</v>
      </c>
      <c r="G31" s="1">
        <v>-600</v>
      </c>
      <c r="H31" s="1" t="s">
        <v>58</v>
      </c>
    </row>
    <row r="32" spans="1:8" ht="12.75">
      <c r="A32" s="1" t="s">
        <v>59</v>
      </c>
      <c r="B32" s="1" t="s">
        <v>39</v>
      </c>
      <c r="C32" s="1" t="s">
        <v>54</v>
      </c>
      <c r="D32" s="1">
        <v>20</v>
      </c>
      <c r="E32" s="1">
        <v>10</v>
      </c>
      <c r="F32" s="1">
        <v>600</v>
      </c>
      <c r="G32" s="1">
        <v>-600</v>
      </c>
      <c r="H32" s="1" t="s">
        <v>60</v>
      </c>
    </row>
    <row r="33" spans="1:8" ht="12.75">
      <c r="A33" s="1" t="s">
        <v>59</v>
      </c>
      <c r="B33" s="1" t="s">
        <v>23</v>
      </c>
      <c r="C33" s="1" t="s">
        <v>54</v>
      </c>
      <c r="D33" s="1">
        <v>20</v>
      </c>
      <c r="E33" s="1">
        <v>10</v>
      </c>
      <c r="F33" s="1">
        <v>250</v>
      </c>
      <c r="G33" s="1">
        <v>-250</v>
      </c>
      <c r="H33" s="1" t="s">
        <v>61</v>
      </c>
    </row>
    <row r="34" spans="1:8" ht="12.75">
      <c r="A34" s="1" t="s">
        <v>59</v>
      </c>
      <c r="B34" s="1" t="s">
        <v>40</v>
      </c>
      <c r="C34" s="1" t="s">
        <v>54</v>
      </c>
      <c r="D34" s="1">
        <v>20</v>
      </c>
      <c r="E34" s="1">
        <v>10</v>
      </c>
      <c r="F34" s="1">
        <v>600</v>
      </c>
      <c r="G34" s="1">
        <v>-600</v>
      </c>
      <c r="H34" s="1" t="s">
        <v>62</v>
      </c>
    </row>
    <row r="35" spans="1:8" ht="12.75">
      <c r="A35" s="1" t="s">
        <v>59</v>
      </c>
      <c r="B35" s="1" t="s">
        <v>41</v>
      </c>
      <c r="C35" s="1" t="s">
        <v>54</v>
      </c>
      <c r="D35" s="1">
        <v>20</v>
      </c>
      <c r="E35" s="1">
        <v>10</v>
      </c>
      <c r="F35" s="1">
        <v>600</v>
      </c>
      <c r="G35" s="1">
        <v>-600</v>
      </c>
      <c r="H35" s="1" t="s">
        <v>63</v>
      </c>
    </row>
    <row r="36" spans="1:8" ht="12.75">
      <c r="A36" s="1" t="s">
        <v>59</v>
      </c>
      <c r="B36" s="1" t="s">
        <v>42</v>
      </c>
      <c r="C36" s="1" t="s">
        <v>54</v>
      </c>
      <c r="D36" s="1">
        <v>20</v>
      </c>
      <c r="E36" s="1">
        <v>10</v>
      </c>
      <c r="F36" s="1">
        <v>600</v>
      </c>
      <c r="G36" s="1">
        <v>-600</v>
      </c>
      <c r="H36" s="1" t="s">
        <v>64</v>
      </c>
    </row>
    <row r="37" spans="1:8" ht="12.75">
      <c r="A37" s="1" t="s">
        <v>59</v>
      </c>
      <c r="B37" s="1" t="s">
        <v>43</v>
      </c>
      <c r="C37" s="1" t="s">
        <v>54</v>
      </c>
      <c r="D37" s="1">
        <v>20</v>
      </c>
      <c r="E37" s="1">
        <v>10</v>
      </c>
      <c r="F37" s="1">
        <v>600</v>
      </c>
      <c r="G37" s="1">
        <v>-600</v>
      </c>
      <c r="H37" s="1" t="s">
        <v>65</v>
      </c>
    </row>
    <row r="38" spans="1:8" ht="12.75">
      <c r="A38" s="1" t="s">
        <v>66</v>
      </c>
      <c r="B38" s="1" t="s">
        <v>44</v>
      </c>
      <c r="C38" s="1" t="s">
        <v>54</v>
      </c>
      <c r="D38" s="1">
        <v>20</v>
      </c>
      <c r="E38" s="1">
        <v>10</v>
      </c>
      <c r="F38" s="1">
        <v>500</v>
      </c>
      <c r="G38" s="1">
        <v>-500</v>
      </c>
      <c r="H38" s="1" t="s">
        <v>67</v>
      </c>
    </row>
    <row r="40" spans="12:15" ht="12.75">
      <c r="L40" s="2"/>
      <c r="M40" s="2"/>
      <c r="N40" s="2"/>
      <c r="O40" s="2"/>
    </row>
    <row r="41" spans="12:15" ht="12.75">
      <c r="L41" s="2"/>
      <c r="M41" s="2"/>
      <c r="N41" s="2"/>
      <c r="O41" s="2"/>
    </row>
    <row r="42" spans="2:15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2:15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2:15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2:15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2008-02-12T23:36:25Z</dcterms:created>
  <dcterms:modified xsi:type="dcterms:W3CDTF">2008-02-12T23:36:25Z</dcterms:modified>
  <cp:category/>
  <cp:version/>
  <cp:contentType/>
  <cp:contentStatus/>
</cp:coreProperties>
</file>