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13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M42" i="1"/>
  <c r="L42"/>
  <c r="K42"/>
  <c r="J42"/>
  <c r="I42"/>
  <c r="H42"/>
  <c r="G42"/>
  <c r="F42"/>
  <c r="E42"/>
  <c r="D42"/>
  <c r="C42"/>
  <c r="M41"/>
  <c r="M40"/>
  <c r="M39"/>
  <c r="M38"/>
  <c r="M37"/>
  <c r="M36"/>
  <c r="M35"/>
  <c r="L41"/>
  <c r="K41"/>
  <c r="J41"/>
  <c r="I41"/>
  <c r="H41"/>
  <c r="G41"/>
  <c r="F41"/>
  <c r="E41"/>
  <c r="D41"/>
  <c r="C41"/>
  <c r="M23"/>
  <c r="L23"/>
  <c r="K23"/>
  <c r="J23"/>
  <c r="I23"/>
  <c r="H23"/>
  <c r="G23"/>
  <c r="F23"/>
  <c r="E23"/>
  <c r="D23"/>
  <c r="C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22"/>
  <c r="K22"/>
  <c r="J22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<sst xmlns="http://schemas.openxmlformats.org/spreadsheetml/2006/main" count="57" uniqueCount="22">
  <si>
    <t xml:space="preserve"> </t>
  </si>
  <si>
    <t>R070425 Hedyphane Light</t>
  </si>
  <si>
    <t>R070425 Hedyphane Dark</t>
  </si>
  <si>
    <t>Oxide</t>
  </si>
  <si>
    <t>Point#</t>
  </si>
  <si>
    <t>Comment</t>
  </si>
  <si>
    <t>Cl</t>
  </si>
  <si>
    <t>Total</t>
  </si>
  <si>
    <t>As2O5</t>
  </si>
  <si>
    <t>CaO</t>
  </si>
  <si>
    <t>MgO</t>
  </si>
  <si>
    <t>SiO2</t>
  </si>
  <si>
    <t>P2O5</t>
  </si>
  <si>
    <t>MnO</t>
  </si>
  <si>
    <t>PbO</t>
  </si>
  <si>
    <t>BaO</t>
  </si>
  <si>
    <t>FeO</t>
  </si>
  <si>
    <r>
      <t>Empirical formula: Pb</t>
    </r>
    <r>
      <rPr>
        <b/>
        <vertAlign val="subscript"/>
        <sz val="16"/>
        <color indexed="8"/>
        <rFont val="Calibri"/>
        <family val="2"/>
      </rPr>
      <t>3</t>
    </r>
    <r>
      <rPr>
        <b/>
        <sz val="16"/>
        <color indexed="8"/>
        <rFont val="Calibri"/>
        <family val="2"/>
      </rPr>
      <t>(Ca</t>
    </r>
    <r>
      <rPr>
        <b/>
        <vertAlign val="subscript"/>
        <sz val="16"/>
        <color indexed="8"/>
        <rFont val="Calibri"/>
        <family val="2"/>
      </rPr>
      <t>1.55</t>
    </r>
    <r>
      <rPr>
        <b/>
        <sz val="16"/>
        <color indexed="8"/>
        <rFont val="Calibri"/>
        <family val="2"/>
      </rPr>
      <t>Ba</t>
    </r>
    <r>
      <rPr>
        <b/>
        <vertAlign val="subscript"/>
        <sz val="16"/>
        <color indexed="8"/>
        <rFont val="Calibri"/>
        <family val="2"/>
      </rPr>
      <t>0.20</t>
    </r>
    <r>
      <rPr>
        <b/>
        <sz val="16"/>
        <color indexed="8"/>
        <rFont val="Calibri"/>
        <family val="2"/>
      </rPr>
      <t>Pb</t>
    </r>
    <r>
      <rPr>
        <b/>
        <vertAlign val="subscript"/>
        <sz val="16"/>
        <color indexed="8"/>
        <rFont val="Calibri"/>
        <family val="2"/>
      </rPr>
      <t>0.10</t>
    </r>
    <r>
      <rPr>
        <b/>
        <sz val="16"/>
        <color indexed="8"/>
        <rFont val="Calibri"/>
        <family val="2"/>
      </rPr>
      <t>)</t>
    </r>
    <r>
      <rPr>
        <b/>
        <vertAlign val="subscript"/>
        <sz val="16"/>
        <color indexed="8"/>
        <rFont val="Calibri"/>
        <family val="2"/>
      </rPr>
      <t>1.85</t>
    </r>
    <r>
      <rPr>
        <b/>
        <sz val="16"/>
        <color indexed="8"/>
        <rFont val="Calibri"/>
        <family val="2"/>
      </rPr>
      <t>[(AsO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)</t>
    </r>
    <r>
      <rPr>
        <b/>
        <vertAlign val="subscript"/>
        <sz val="16"/>
        <color indexed="8"/>
        <rFont val="Calibri"/>
        <family val="2"/>
      </rPr>
      <t>2.55</t>
    </r>
    <r>
      <rPr>
        <b/>
        <sz val="16"/>
        <color indexed="8"/>
        <rFont val="Calibri"/>
        <family val="2"/>
      </rPr>
      <t>(PO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)</t>
    </r>
    <r>
      <rPr>
        <b/>
        <vertAlign val="subscript"/>
        <sz val="16"/>
        <color indexed="8"/>
        <rFont val="Calibri"/>
        <family val="2"/>
      </rPr>
      <t>0.15</t>
    </r>
    <r>
      <rPr>
        <b/>
        <sz val="16"/>
        <color indexed="8"/>
        <rFont val="Calibri"/>
        <family val="2"/>
      </rPr>
      <t>(SiO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)</t>
    </r>
    <r>
      <rPr>
        <b/>
        <vertAlign val="subscript"/>
        <sz val="16"/>
        <color indexed="8"/>
        <rFont val="Calibri"/>
        <family val="2"/>
      </rPr>
      <t>0.17</t>
    </r>
    <r>
      <rPr>
        <b/>
        <sz val="16"/>
        <color indexed="8"/>
        <rFont val="Calibri"/>
        <family val="2"/>
      </rPr>
      <t>]</t>
    </r>
    <r>
      <rPr>
        <b/>
        <vertAlign val="subscript"/>
        <sz val="16"/>
        <color indexed="8"/>
        <rFont val="Calibri"/>
        <family val="2"/>
      </rPr>
      <t>2.87</t>
    </r>
    <r>
      <rPr>
        <b/>
        <sz val="16"/>
        <color indexed="8"/>
        <rFont val="Calibri"/>
        <family val="2"/>
      </rPr>
      <t>[(OH)</t>
    </r>
    <r>
      <rPr>
        <b/>
        <vertAlign val="subscript"/>
        <sz val="16"/>
        <color indexed="8"/>
        <rFont val="Calibri"/>
        <family val="2"/>
      </rPr>
      <t>0.55</t>
    </r>
    <r>
      <rPr>
        <b/>
        <sz val="16"/>
        <color indexed="8"/>
        <rFont val="Calibri"/>
        <family val="2"/>
      </rPr>
      <t>Cl</t>
    </r>
    <r>
      <rPr>
        <b/>
        <vertAlign val="subscript"/>
        <sz val="16"/>
        <color indexed="8"/>
        <rFont val="Calibri"/>
        <family val="2"/>
      </rPr>
      <t>0.37</t>
    </r>
    <r>
      <rPr>
        <b/>
        <sz val="16"/>
        <color indexed="8"/>
        <rFont val="Calibri"/>
        <family val="2"/>
      </rPr>
      <t>]</t>
    </r>
    <r>
      <rPr>
        <b/>
        <vertAlign val="subscript"/>
        <sz val="16"/>
        <color indexed="8"/>
        <rFont val="Calibri"/>
        <family val="2"/>
      </rPr>
      <t>0.92</t>
    </r>
  </si>
  <si>
    <t>OH is added to achieve the charge balance.</t>
  </si>
  <si>
    <t>average</t>
  </si>
  <si>
    <t>standard deviation</t>
  </si>
  <si>
    <t>The phase could be either lizardite or antigorite.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</si>
</sst>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>
      <selection activeCell="J44" sqref="J44"/>
    </sheetView>
  </sheetViews>
  <sheetFormatPr defaultRowHeight="15"/>
  <cols>
    <col min="2" max="2" width="25.28515625" customWidth="1"/>
  </cols>
  <sheetData>
    <row r="2" spans="1:13">
      <c r="C2" t="s">
        <v>3</v>
      </c>
      <c r="M2" t="s">
        <v>0</v>
      </c>
    </row>
    <row r="3" spans="1:13">
      <c r="A3" t="s">
        <v>4</v>
      </c>
      <c r="B3" t="s">
        <v>5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6</v>
      </c>
      <c r="J3" t="s">
        <v>14</v>
      </c>
      <c r="K3" t="s">
        <v>15</v>
      </c>
      <c r="L3" t="s">
        <v>16</v>
      </c>
      <c r="M3" t="s">
        <v>7</v>
      </c>
    </row>
    <row r="4" spans="1:13">
      <c r="A4">
        <v>2</v>
      </c>
      <c r="B4" t="s">
        <v>1</v>
      </c>
      <c r="C4">
        <v>25.412880000000001</v>
      </c>
      <c r="D4">
        <v>7.7415469999999997</v>
      </c>
      <c r="E4">
        <v>3.6025000000000001E-2</v>
      </c>
      <c r="F4">
        <v>0.86280500000000004</v>
      </c>
      <c r="G4">
        <v>0.925091</v>
      </c>
      <c r="H4">
        <v>2.2475999999999999E-2</v>
      </c>
      <c r="I4">
        <v>1.116322</v>
      </c>
      <c r="J4">
        <v>60.291980000000002</v>
      </c>
      <c r="K4">
        <v>2.6903809999999999</v>
      </c>
      <c r="L4">
        <v>1.2999999999999999E-5</v>
      </c>
      <c r="M4">
        <f>SUM(C4:L4)</f>
        <v>99.099519999999998</v>
      </c>
    </row>
    <row r="5" spans="1:13">
      <c r="A5">
        <v>18</v>
      </c>
      <c r="B5" t="s">
        <v>1</v>
      </c>
      <c r="C5">
        <v>25.235379999999999</v>
      </c>
      <c r="D5">
        <v>7.6882849999999996</v>
      </c>
      <c r="E5">
        <v>7.9080000000000001E-3</v>
      </c>
      <c r="F5">
        <v>0.92052699999999998</v>
      </c>
      <c r="G5">
        <v>0.929701</v>
      </c>
      <c r="H5">
        <v>2.3310999999999998E-2</v>
      </c>
      <c r="I5">
        <v>1.138873</v>
      </c>
      <c r="J5">
        <v>60.46302</v>
      </c>
      <c r="K5">
        <v>2.665416</v>
      </c>
      <c r="L5">
        <v>7.6105000000000006E-2</v>
      </c>
      <c r="M5">
        <f t="shared" ref="M5:M22" si="0">SUM(C5:L5)</f>
        <v>99.14852599999999</v>
      </c>
    </row>
    <row r="6" spans="1:13">
      <c r="A6">
        <v>19</v>
      </c>
      <c r="B6" t="s">
        <v>1</v>
      </c>
      <c r="C6">
        <v>25.517489999999999</v>
      </c>
      <c r="D6">
        <v>7.6027570000000004</v>
      </c>
      <c r="E6">
        <v>1.9227000000000001E-2</v>
      </c>
      <c r="F6">
        <v>0.81740199999999996</v>
      </c>
      <c r="G6">
        <v>0.860066</v>
      </c>
      <c r="H6">
        <v>1.4236E-2</v>
      </c>
      <c r="I6">
        <v>1.1783090000000001</v>
      </c>
      <c r="J6">
        <v>60.33766</v>
      </c>
      <c r="K6">
        <v>2.7919740000000002</v>
      </c>
      <c r="L6">
        <v>4.6413999999999997E-2</v>
      </c>
      <c r="M6">
        <f t="shared" si="0"/>
        <v>99.185535000000002</v>
      </c>
    </row>
    <row r="7" spans="1:13">
      <c r="A7">
        <v>20</v>
      </c>
      <c r="B7" t="s">
        <v>1</v>
      </c>
      <c r="C7">
        <v>25.415469999999999</v>
      </c>
      <c r="D7">
        <v>7.5381530000000003</v>
      </c>
      <c r="E7">
        <v>1.7965999999999999E-2</v>
      </c>
      <c r="F7">
        <v>0.91099699999999995</v>
      </c>
      <c r="G7">
        <v>0.91494900000000001</v>
      </c>
      <c r="H7">
        <v>3.116E-2</v>
      </c>
      <c r="I7">
        <v>1.147556</v>
      </c>
      <c r="J7">
        <v>60.401060000000001</v>
      </c>
      <c r="K7">
        <v>2.635675</v>
      </c>
      <c r="L7">
        <v>3.7775999999999997E-2</v>
      </c>
      <c r="M7">
        <f t="shared" si="0"/>
        <v>99.050762000000006</v>
      </c>
    </row>
    <row r="8" spans="1:13">
      <c r="A8">
        <v>21</v>
      </c>
      <c r="B8" t="s">
        <v>1</v>
      </c>
      <c r="C8">
        <v>25.350539999999999</v>
      </c>
      <c r="D8">
        <v>7.5790660000000001</v>
      </c>
      <c r="E8">
        <v>1.6766E-2</v>
      </c>
      <c r="F8">
        <v>0.87765000000000004</v>
      </c>
      <c r="G8">
        <v>0.90040900000000001</v>
      </c>
      <c r="H8">
        <v>1.093E-3</v>
      </c>
      <c r="I8">
        <v>1.156574</v>
      </c>
      <c r="J8">
        <v>60.8003</v>
      </c>
      <c r="K8">
        <v>2.7161490000000001</v>
      </c>
      <c r="L8">
        <v>2.9714999999999998E-2</v>
      </c>
      <c r="M8">
        <f t="shared" si="0"/>
        <v>99.428262000000004</v>
      </c>
    </row>
    <row r="9" spans="1:13">
      <c r="A9">
        <v>22</v>
      </c>
      <c r="B9" t="s">
        <v>1</v>
      </c>
      <c r="C9">
        <v>25.151440000000001</v>
      </c>
      <c r="D9">
        <v>7.6780429999999997</v>
      </c>
      <c r="E9">
        <v>2.3505999999999999E-2</v>
      </c>
      <c r="F9">
        <v>0.89711700000000005</v>
      </c>
      <c r="G9">
        <v>0.91154999999999997</v>
      </c>
      <c r="H9">
        <v>3.8915999999999999E-2</v>
      </c>
      <c r="I9">
        <v>1.1741010000000001</v>
      </c>
      <c r="J9">
        <v>60.197029999999998</v>
      </c>
      <c r="K9">
        <v>2.595078</v>
      </c>
      <c r="L9">
        <v>1.2999999999999999E-5</v>
      </c>
      <c r="M9">
        <f t="shared" si="0"/>
        <v>98.666793999999996</v>
      </c>
    </row>
    <row r="10" spans="1:13">
      <c r="A10">
        <v>23</v>
      </c>
      <c r="B10" t="s">
        <v>1</v>
      </c>
      <c r="C10">
        <v>25.397369999999999</v>
      </c>
      <c r="D10">
        <v>7.6946139999999996</v>
      </c>
      <c r="E10">
        <v>3.6649999999999999E-3</v>
      </c>
      <c r="F10">
        <v>0.83495299999999995</v>
      </c>
      <c r="G10">
        <v>0.96793499999999999</v>
      </c>
      <c r="H10">
        <v>4.0549000000000002E-2</v>
      </c>
      <c r="I10">
        <v>1.133931</v>
      </c>
      <c r="J10">
        <v>61.150829999999999</v>
      </c>
      <c r="K10">
        <v>2.560311</v>
      </c>
      <c r="L10">
        <v>2.8271000000000001E-2</v>
      </c>
      <c r="M10">
        <f t="shared" si="0"/>
        <v>99.81242899999998</v>
      </c>
    </row>
    <row r="11" spans="1:13">
      <c r="A11">
        <v>24</v>
      </c>
      <c r="B11" t="s">
        <v>1</v>
      </c>
      <c r="C11">
        <v>25.176539999999999</v>
      </c>
      <c r="D11">
        <v>7.7156330000000004</v>
      </c>
      <c r="E11">
        <v>1.7811E-2</v>
      </c>
      <c r="F11">
        <v>0.83842499999999998</v>
      </c>
      <c r="G11">
        <v>0.91713199999999995</v>
      </c>
      <c r="H11">
        <v>3.3981999999999998E-2</v>
      </c>
      <c r="I11">
        <v>1.1534420000000001</v>
      </c>
      <c r="J11">
        <v>60.62968</v>
      </c>
      <c r="K11">
        <v>2.6160139999999998</v>
      </c>
      <c r="L11">
        <v>1.2999999999999999E-5</v>
      </c>
      <c r="M11">
        <f t="shared" si="0"/>
        <v>99.098671999999993</v>
      </c>
    </row>
    <row r="12" spans="1:13">
      <c r="A12">
        <v>25</v>
      </c>
      <c r="B12" t="s">
        <v>1</v>
      </c>
      <c r="C12">
        <v>25.17137</v>
      </c>
      <c r="D12">
        <v>7.5991470000000003</v>
      </c>
      <c r="E12">
        <v>4.2830000000000003E-3</v>
      </c>
      <c r="F12">
        <v>0.86939200000000005</v>
      </c>
      <c r="G12">
        <v>0.96748199999999995</v>
      </c>
      <c r="H12">
        <v>4.3341999999999999E-2</v>
      </c>
      <c r="I12">
        <v>1.1305540000000001</v>
      </c>
      <c r="J12">
        <v>60.450699999999998</v>
      </c>
      <c r="K12">
        <v>2.6879300000000002</v>
      </c>
      <c r="L12">
        <v>5.9646999999999999E-2</v>
      </c>
      <c r="M12">
        <f t="shared" si="0"/>
        <v>98.983846999999983</v>
      </c>
    </row>
    <row r="13" spans="1:13">
      <c r="A13">
        <v>26</v>
      </c>
      <c r="B13" t="s">
        <v>1</v>
      </c>
      <c r="C13">
        <v>25.050139999999999</v>
      </c>
      <c r="D13">
        <v>7.6429859999999996</v>
      </c>
      <c r="E13">
        <v>5.9410000000000001E-3</v>
      </c>
      <c r="F13">
        <v>0.88685199999999997</v>
      </c>
      <c r="G13">
        <v>0.94336699999999996</v>
      </c>
      <c r="H13">
        <v>2.2803E-2</v>
      </c>
      <c r="I13">
        <v>1.1471560000000001</v>
      </c>
      <c r="J13">
        <v>61.157229999999998</v>
      </c>
      <c r="K13">
        <v>2.728761</v>
      </c>
      <c r="L13">
        <v>3.2680000000000001E-3</v>
      </c>
      <c r="M13">
        <f t="shared" si="0"/>
        <v>99.588504000000015</v>
      </c>
    </row>
    <row r="14" spans="1:13">
      <c r="A14">
        <v>27</v>
      </c>
      <c r="B14" t="s">
        <v>1</v>
      </c>
      <c r="C14">
        <v>25.231280000000002</v>
      </c>
      <c r="D14">
        <v>7.6559860000000004</v>
      </c>
      <c r="E14">
        <v>1.1311999999999999E-2</v>
      </c>
      <c r="F14">
        <v>0.86704899999999996</v>
      </c>
      <c r="G14">
        <v>0.86476799999999998</v>
      </c>
      <c r="H14">
        <v>2.7888E-2</v>
      </c>
      <c r="I14">
        <v>1.1645700000000001</v>
      </c>
      <c r="J14">
        <v>60.964370000000002</v>
      </c>
      <c r="K14">
        <v>2.6429870000000002</v>
      </c>
      <c r="L14">
        <v>1.2999999999999999E-5</v>
      </c>
      <c r="M14">
        <f t="shared" si="0"/>
        <v>99.430222999999998</v>
      </c>
    </row>
    <row r="15" spans="1:13">
      <c r="A15">
        <v>28</v>
      </c>
      <c r="B15" t="s">
        <v>1</v>
      </c>
      <c r="C15">
        <v>25.27805</v>
      </c>
      <c r="D15">
        <v>7.5580749999999997</v>
      </c>
      <c r="E15">
        <v>2.1498E-2</v>
      </c>
      <c r="F15">
        <v>0.87204400000000004</v>
      </c>
      <c r="G15">
        <v>0.89092099999999996</v>
      </c>
      <c r="H15">
        <v>2.1299999999999999E-2</v>
      </c>
      <c r="I15">
        <v>1.1420939999999999</v>
      </c>
      <c r="J15">
        <v>60.918979999999998</v>
      </c>
      <c r="K15">
        <v>2.67469</v>
      </c>
      <c r="L15">
        <v>1.2999999999999999E-5</v>
      </c>
      <c r="M15">
        <f t="shared" si="0"/>
        <v>99.377664999999993</v>
      </c>
    </row>
    <row r="16" spans="1:13">
      <c r="A16">
        <v>29</v>
      </c>
      <c r="B16" t="s">
        <v>1</v>
      </c>
      <c r="C16">
        <v>25.243269999999999</v>
      </c>
      <c r="D16">
        <v>7.5880979999999996</v>
      </c>
      <c r="E16">
        <v>2.3511000000000001E-2</v>
      </c>
      <c r="F16">
        <v>0.84306700000000001</v>
      </c>
      <c r="G16">
        <v>0.90013200000000004</v>
      </c>
      <c r="H16">
        <v>3.6582000000000003E-2</v>
      </c>
      <c r="I16">
        <v>1.181611</v>
      </c>
      <c r="J16">
        <v>60.347119999999997</v>
      </c>
      <c r="K16">
        <v>2.7085159999999999</v>
      </c>
      <c r="L16">
        <v>5.5238000000000002E-2</v>
      </c>
      <c r="M16">
        <f t="shared" si="0"/>
        <v>98.927144999999996</v>
      </c>
    </row>
    <row r="17" spans="1:13">
      <c r="A17">
        <v>30</v>
      </c>
      <c r="B17" t="s">
        <v>1</v>
      </c>
      <c r="C17">
        <v>24.99897</v>
      </c>
      <c r="D17">
        <v>7.5052709999999996</v>
      </c>
      <c r="E17">
        <v>1.7E-5</v>
      </c>
      <c r="F17">
        <v>0.83352400000000004</v>
      </c>
      <c r="G17">
        <v>0.87990000000000002</v>
      </c>
      <c r="H17">
        <v>1.3676000000000001E-2</v>
      </c>
      <c r="I17">
        <v>1.210791</v>
      </c>
      <c r="J17">
        <v>60.912709999999997</v>
      </c>
      <c r="K17">
        <v>2.7178200000000001</v>
      </c>
      <c r="L17">
        <v>2.9397E-2</v>
      </c>
      <c r="M17">
        <f t="shared" si="0"/>
        <v>99.102075999999997</v>
      </c>
    </row>
    <row r="18" spans="1:13">
      <c r="A18">
        <v>31</v>
      </c>
      <c r="B18" t="s">
        <v>1</v>
      </c>
      <c r="C18">
        <v>25.187429999999999</v>
      </c>
      <c r="D18">
        <v>7.5856079999999997</v>
      </c>
      <c r="E18">
        <v>1.755E-2</v>
      </c>
      <c r="F18">
        <v>0.820936</v>
      </c>
      <c r="G18">
        <v>0.90394799999999997</v>
      </c>
      <c r="H18">
        <v>3.5506999999999997E-2</v>
      </c>
      <c r="I18">
        <v>1.180979</v>
      </c>
      <c r="J18">
        <v>60.83222</v>
      </c>
      <c r="K18">
        <v>2.7227440000000001</v>
      </c>
      <c r="L18">
        <v>3.5984000000000002E-2</v>
      </c>
      <c r="M18">
        <f t="shared" si="0"/>
        <v>99.322906000000003</v>
      </c>
    </row>
    <row r="19" spans="1:13">
      <c r="A19">
        <v>32</v>
      </c>
      <c r="B19" t="s">
        <v>1</v>
      </c>
      <c r="C19">
        <v>25.222010000000001</v>
      </c>
      <c r="D19">
        <v>7.4791920000000003</v>
      </c>
      <c r="E19">
        <v>1.5861E-2</v>
      </c>
      <c r="F19">
        <v>0.89702899999999997</v>
      </c>
      <c r="G19">
        <v>0.92691299999999999</v>
      </c>
      <c r="H19">
        <v>2.3355999999999998E-2</v>
      </c>
      <c r="I19">
        <v>1.1380779999999999</v>
      </c>
      <c r="J19">
        <v>60.719749999999998</v>
      </c>
      <c r="K19">
        <v>2.6917499999999999</v>
      </c>
      <c r="L19">
        <v>4.5376E-2</v>
      </c>
      <c r="M19">
        <f t="shared" si="0"/>
        <v>99.159315000000007</v>
      </c>
    </row>
    <row r="20" spans="1:13">
      <c r="A20">
        <v>33</v>
      </c>
      <c r="B20" t="s">
        <v>1</v>
      </c>
      <c r="C20">
        <v>25.158460000000002</v>
      </c>
      <c r="D20">
        <v>7.4448660000000002</v>
      </c>
      <c r="E20">
        <v>3.2695000000000002E-2</v>
      </c>
      <c r="F20">
        <v>0.86960199999999999</v>
      </c>
      <c r="G20">
        <v>0.97456100000000001</v>
      </c>
      <c r="H20">
        <v>3.2321999999999997E-2</v>
      </c>
      <c r="I20">
        <v>1.2002660000000001</v>
      </c>
      <c r="J20">
        <v>60.815240000000003</v>
      </c>
      <c r="K20">
        <v>2.6893090000000002</v>
      </c>
      <c r="L20">
        <v>3.0279999999999999E-3</v>
      </c>
      <c r="M20">
        <f t="shared" si="0"/>
        <v>99.220348999999999</v>
      </c>
    </row>
    <row r="21" spans="1:13">
      <c r="A21">
        <v>34</v>
      </c>
      <c r="B21" t="s">
        <v>1</v>
      </c>
      <c r="C21">
        <v>25.168790000000001</v>
      </c>
      <c r="D21">
        <v>7.5774290000000004</v>
      </c>
      <c r="E21">
        <v>1.1885E-2</v>
      </c>
      <c r="F21">
        <v>0.86204499999999995</v>
      </c>
      <c r="G21">
        <v>0.97071799999999997</v>
      </c>
      <c r="H21">
        <v>2.2308999999999999E-2</v>
      </c>
      <c r="I21">
        <v>1.142145</v>
      </c>
      <c r="J21">
        <v>61.157530000000001</v>
      </c>
      <c r="K21">
        <v>2.7053859999999998</v>
      </c>
      <c r="L21">
        <v>1.2999999999999999E-5</v>
      </c>
      <c r="M21">
        <f t="shared" si="0"/>
        <v>99.618250000000003</v>
      </c>
    </row>
    <row r="22" spans="1:13">
      <c r="B22" t="s">
        <v>19</v>
      </c>
      <c r="C22">
        <f>AVERAGE(C4:C21)</f>
        <v>25.242604444444442</v>
      </c>
      <c r="D22">
        <f t="shared" ref="D22:L22" si="1">AVERAGE(D4:D21)</f>
        <v>7.6041531111111107</v>
      </c>
      <c r="E22">
        <f t="shared" si="1"/>
        <v>1.5968166666666662E-2</v>
      </c>
      <c r="F22">
        <f t="shared" si="1"/>
        <v>0.8656342222222223</v>
      </c>
      <c r="G22">
        <f t="shared" si="1"/>
        <v>0.91941905555555559</v>
      </c>
      <c r="H22">
        <f t="shared" si="1"/>
        <v>2.6933777777777782E-2</v>
      </c>
      <c r="I22">
        <f t="shared" si="1"/>
        <v>1.1576306666666667</v>
      </c>
      <c r="J22">
        <f t="shared" si="1"/>
        <v>60.69707833333333</v>
      </c>
      <c r="K22">
        <f t="shared" si="1"/>
        <v>2.6800495000000004</v>
      </c>
      <c r="L22">
        <f t="shared" si="1"/>
        <v>2.5016499999999997E-2</v>
      </c>
      <c r="M22">
        <f t="shared" si="0"/>
        <v>99.234487777777773</v>
      </c>
    </row>
    <row r="23" spans="1:13">
      <c r="B23" t="s">
        <v>20</v>
      </c>
      <c r="C23">
        <f>STDEV(C4:C21)</f>
        <v>0.13320161389334131</v>
      </c>
      <c r="D23">
        <f t="shared" ref="D23:M23" si="2">STDEV(D4:D21)</f>
        <v>8.2404073287306964E-2</v>
      </c>
      <c r="E23">
        <f t="shared" si="2"/>
        <v>9.6823874987768781E-3</v>
      </c>
      <c r="F23">
        <f t="shared" si="2"/>
        <v>2.9982848474646211E-2</v>
      </c>
      <c r="G23">
        <f t="shared" si="2"/>
        <v>3.5185968253522715E-2</v>
      </c>
      <c r="H23">
        <f t="shared" si="2"/>
        <v>1.080028336532156E-2</v>
      </c>
      <c r="I23">
        <f t="shared" si="2"/>
        <v>2.5388127378062092E-2</v>
      </c>
      <c r="J23">
        <f t="shared" si="2"/>
        <v>0.3174978072967361</v>
      </c>
      <c r="K23">
        <f t="shared" si="2"/>
        <v>5.4524613478415342E-2</v>
      </c>
      <c r="L23">
        <f t="shared" si="2"/>
        <v>2.5014697419129189E-2</v>
      </c>
      <c r="M23">
        <f t="shared" si="2"/>
        <v>0.27588773702605895</v>
      </c>
    </row>
    <row r="26" spans="1:13" ht="24">
      <c r="B26" s="1" t="s">
        <v>17</v>
      </c>
    </row>
    <row r="28" spans="1:13">
      <c r="C28" t="s">
        <v>18</v>
      </c>
    </row>
    <row r="34" spans="1:13">
      <c r="A34" t="s">
        <v>4</v>
      </c>
      <c r="B34" t="s">
        <v>5</v>
      </c>
      <c r="C34" t="s">
        <v>8</v>
      </c>
      <c r="D34" t="s">
        <v>9</v>
      </c>
      <c r="E34" t="s">
        <v>10</v>
      </c>
      <c r="F34" t="s">
        <v>11</v>
      </c>
      <c r="G34" t="s">
        <v>12</v>
      </c>
      <c r="H34" t="s">
        <v>13</v>
      </c>
      <c r="I34" t="s">
        <v>6</v>
      </c>
      <c r="J34" t="s">
        <v>14</v>
      </c>
      <c r="K34" t="s">
        <v>15</v>
      </c>
      <c r="L34" t="s">
        <v>16</v>
      </c>
      <c r="M34" t="s">
        <v>7</v>
      </c>
    </row>
    <row r="35" spans="1:13">
      <c r="A35">
        <v>35</v>
      </c>
      <c r="B35" t="s">
        <v>2</v>
      </c>
      <c r="C35">
        <v>1.5E-5</v>
      </c>
      <c r="D35">
        <v>7.9930000000000001E-3</v>
      </c>
      <c r="E35">
        <v>41.701000000000001</v>
      </c>
      <c r="F35">
        <v>46.039580000000001</v>
      </c>
      <c r="G35">
        <v>2.3E-5</v>
      </c>
      <c r="H35">
        <v>0.80873200000000001</v>
      </c>
      <c r="I35">
        <v>8.1930000000000006E-3</v>
      </c>
      <c r="J35">
        <v>5.9221999999999997E-2</v>
      </c>
      <c r="K35">
        <v>1.1E-5</v>
      </c>
      <c r="L35">
        <v>0.12589400000000001</v>
      </c>
      <c r="M35">
        <f>SUM(C35:L35)</f>
        <v>88.750663000000017</v>
      </c>
    </row>
    <row r="36" spans="1:13">
      <c r="A36">
        <v>36</v>
      </c>
      <c r="B36" t="s">
        <v>2</v>
      </c>
      <c r="C36">
        <v>1.5E-5</v>
      </c>
      <c r="D36">
        <v>1.065E-2</v>
      </c>
      <c r="E36">
        <v>41.191940000000002</v>
      </c>
      <c r="F36">
        <v>46.37527</v>
      </c>
      <c r="G36">
        <v>2.3E-5</v>
      </c>
      <c r="H36">
        <v>0.89112499999999994</v>
      </c>
      <c r="I36">
        <v>6.7429999999999999E-3</v>
      </c>
      <c r="J36">
        <v>3.5145999999999997E-2</v>
      </c>
      <c r="K36">
        <v>1.1E-5</v>
      </c>
      <c r="L36">
        <v>0.196544</v>
      </c>
      <c r="M36">
        <f t="shared" ref="M36:M41" si="3">SUM(C36:L36)</f>
        <v>88.707467000000008</v>
      </c>
    </row>
    <row r="37" spans="1:13">
      <c r="A37">
        <v>37</v>
      </c>
      <c r="B37" t="s">
        <v>2</v>
      </c>
      <c r="C37">
        <v>1.5E-5</v>
      </c>
      <c r="D37">
        <v>3.656E-3</v>
      </c>
      <c r="E37">
        <v>40.92212</v>
      </c>
      <c r="F37">
        <v>45.7331</v>
      </c>
      <c r="G37">
        <v>3.5249999999999999E-3</v>
      </c>
      <c r="H37">
        <v>0.88132100000000002</v>
      </c>
      <c r="I37">
        <v>1.4430000000000001E-3</v>
      </c>
      <c r="J37">
        <v>1.1E-5</v>
      </c>
      <c r="K37">
        <v>1.1E-5</v>
      </c>
      <c r="L37">
        <v>0.117494</v>
      </c>
      <c r="M37">
        <f t="shared" si="3"/>
        <v>87.662695999999983</v>
      </c>
    </row>
    <row r="38" spans="1:13">
      <c r="A38">
        <v>38</v>
      </c>
      <c r="B38" t="s">
        <v>2</v>
      </c>
      <c r="C38">
        <v>1.5E-5</v>
      </c>
      <c r="D38">
        <v>1.4E-5</v>
      </c>
      <c r="E38">
        <v>40.90907</v>
      </c>
      <c r="F38">
        <v>46.049129999999998</v>
      </c>
      <c r="G38">
        <v>1.4004000000000001E-2</v>
      </c>
      <c r="H38">
        <v>0.69234499999999999</v>
      </c>
      <c r="I38">
        <v>8.1729999999999997E-3</v>
      </c>
      <c r="J38">
        <v>1.1E-5</v>
      </c>
      <c r="K38">
        <v>1.1E-5</v>
      </c>
      <c r="L38">
        <v>0.14393300000000001</v>
      </c>
      <c r="M38">
        <f t="shared" si="3"/>
        <v>87.816705999999996</v>
      </c>
    </row>
    <row r="39" spans="1:13">
      <c r="A39">
        <v>39</v>
      </c>
      <c r="B39" t="s">
        <v>2</v>
      </c>
      <c r="C39">
        <v>1.5E-5</v>
      </c>
      <c r="D39">
        <v>9.6369999999999997E-3</v>
      </c>
      <c r="E39">
        <v>40.259169999999997</v>
      </c>
      <c r="F39">
        <v>46.414580000000001</v>
      </c>
      <c r="G39">
        <v>2.2260000000000001E-3</v>
      </c>
      <c r="H39">
        <v>0.70888399999999996</v>
      </c>
      <c r="I39">
        <v>7.2150000000000001E-3</v>
      </c>
      <c r="J39">
        <v>8.3115999999999995E-2</v>
      </c>
      <c r="K39">
        <v>3.0343999999999999E-2</v>
      </c>
      <c r="L39">
        <v>0.17108300000000001</v>
      </c>
      <c r="M39">
        <f t="shared" si="3"/>
        <v>87.686269999999993</v>
      </c>
    </row>
    <row r="40" spans="1:13">
      <c r="A40">
        <v>40</v>
      </c>
      <c r="B40" t="s">
        <v>2</v>
      </c>
      <c r="C40">
        <v>1.5E-5</v>
      </c>
      <c r="D40">
        <v>1.4E-5</v>
      </c>
      <c r="E40">
        <v>41.054319999999997</v>
      </c>
      <c r="F40">
        <v>45.796750000000003</v>
      </c>
      <c r="G40">
        <v>2.3E-5</v>
      </c>
      <c r="H40">
        <v>0.71107100000000001</v>
      </c>
      <c r="I40">
        <v>6.7239999999999999E-3</v>
      </c>
      <c r="J40">
        <v>2.3983999999999998E-2</v>
      </c>
      <c r="K40">
        <v>1.1E-5</v>
      </c>
      <c r="L40">
        <v>8.8164999999999993E-2</v>
      </c>
      <c r="M40">
        <f t="shared" si="3"/>
        <v>87.681077000000016</v>
      </c>
    </row>
    <row r="41" spans="1:13">
      <c r="C41">
        <f>AVERAGE(C35:C40)</f>
        <v>1.5E-5</v>
      </c>
      <c r="D41">
        <f t="shared" ref="D41:L41" si="4">AVERAGE(D35:D40)</f>
        <v>5.3273333333333332E-3</v>
      </c>
      <c r="E41">
        <f t="shared" si="4"/>
        <v>41.006269999999994</v>
      </c>
      <c r="F41">
        <f t="shared" si="4"/>
        <v>46.068068333333336</v>
      </c>
      <c r="G41">
        <f t="shared" si="4"/>
        <v>3.3039999999999996E-3</v>
      </c>
      <c r="H41">
        <f t="shared" si="4"/>
        <v>0.78224633333333327</v>
      </c>
      <c r="I41">
        <f t="shared" si="4"/>
        <v>6.4151666666666671E-3</v>
      </c>
      <c r="J41">
        <f t="shared" si="4"/>
        <v>3.3581666666666669E-2</v>
      </c>
      <c r="K41">
        <f t="shared" si="4"/>
        <v>5.0664999999999998E-3</v>
      </c>
      <c r="L41">
        <f t="shared" si="4"/>
        <v>0.14051883333333334</v>
      </c>
      <c r="M41">
        <f t="shared" si="3"/>
        <v>88.050813166666657</v>
      </c>
    </row>
    <row r="42" spans="1:13">
      <c r="C42">
        <f>STDEV(C35:C40)</f>
        <v>0</v>
      </c>
      <c r="D42">
        <f t="shared" ref="D42:M42" si="5">STDEV(D35:D40)</f>
        <v>4.7595412243898738E-3</v>
      </c>
      <c r="E42">
        <f t="shared" si="5"/>
        <v>0.46778614703790722</v>
      </c>
      <c r="F42">
        <f t="shared" si="5"/>
        <v>0.28334814877921333</v>
      </c>
      <c r="G42">
        <f t="shared" si="5"/>
        <v>5.4405111524561739E-3</v>
      </c>
      <c r="H42">
        <f t="shared" si="5"/>
        <v>9.0445623367118894E-2</v>
      </c>
      <c r="I42">
        <f t="shared" si="5"/>
        <v>2.522526385722589E-3</v>
      </c>
      <c r="J42">
        <f t="shared" si="5"/>
        <v>3.3044268905010839E-2</v>
      </c>
      <c r="K42">
        <f t="shared" si="5"/>
        <v>1.2383395394640357E-2</v>
      </c>
      <c r="L42">
        <f t="shared" si="5"/>
        <v>3.8909116368361141E-2</v>
      </c>
      <c r="M42">
        <f t="shared" si="5"/>
        <v>0.52839789929496583</v>
      </c>
    </row>
    <row r="44" spans="1:13" ht="18.75">
      <c r="D44" s="2" t="s">
        <v>21</v>
      </c>
      <c r="E44" s="2"/>
      <c r="F44" s="2"/>
      <c r="G44" s="2"/>
      <c r="H44" s="2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Hexiong Yang</cp:lastModifiedBy>
  <dcterms:created xsi:type="dcterms:W3CDTF">2014-01-24T19:23:30Z</dcterms:created>
  <dcterms:modified xsi:type="dcterms:W3CDTF">2014-01-25T12:17:21Z</dcterms:modified>
</cp:coreProperties>
</file>