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13485" windowHeight="1113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<sst xmlns="http://schemas.openxmlformats.org/spreadsheetml/2006/main" count="105" uniqueCount="75">
  <si>
    <t>#16</t>
  </si>
  <si>
    <t>#17</t>
  </si>
  <si>
    <t>#18</t>
  </si>
  <si>
    <t>#21</t>
  </si>
  <si>
    <t>#22</t>
  </si>
  <si>
    <t>#23</t>
  </si>
  <si>
    <t>#26</t>
  </si>
  <si>
    <t>#27</t>
  </si>
  <si>
    <t>#28</t>
  </si>
  <si>
    <t>#29</t>
  </si>
  <si>
    <t>#30</t>
  </si>
  <si>
    <t>Ox</t>
  </si>
  <si>
    <t>Wt</t>
  </si>
  <si>
    <t>Percents</t>
  </si>
  <si>
    <t>Average</t>
  </si>
  <si>
    <t>Standard</t>
  </si>
  <si>
    <t>Dev</t>
  </si>
  <si>
    <t>Na2O</t>
  </si>
  <si>
    <t>MgO</t>
  </si>
  <si>
    <t>Al2O3</t>
  </si>
  <si>
    <t>SiO2</t>
  </si>
  <si>
    <t>K2O</t>
  </si>
  <si>
    <t>CaO</t>
  </si>
  <si>
    <t>TiO2</t>
  </si>
  <si>
    <t>MnO</t>
  </si>
  <si>
    <t>FeO</t>
  </si>
  <si>
    <t>ZrO2</t>
  </si>
  <si>
    <t>Totals</t>
  </si>
  <si>
    <t>Cation</t>
  </si>
  <si>
    <t>Numbers</t>
  </si>
  <si>
    <t>Normalized</t>
  </si>
  <si>
    <t>to</t>
  </si>
  <si>
    <t>O</t>
  </si>
  <si>
    <t>Na</t>
  </si>
  <si>
    <t>Mg</t>
  </si>
  <si>
    <t>Al</t>
  </si>
  <si>
    <t>Si</t>
  </si>
  <si>
    <t>K</t>
  </si>
  <si>
    <t>Ca</t>
  </si>
  <si>
    <t>Ti</t>
  </si>
  <si>
    <t>Mn</t>
  </si>
  <si>
    <t>Fe</t>
  </si>
  <si>
    <t>Zr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</si>
  <si>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</si>
  <si>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</si>
  <si>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</si>
  <si>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</si>
  <si>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</si>
  <si>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</si>
  <si>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</si>
  <si>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</si>
  <si>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</si>
  <si>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</si>
  <si>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</si>
  <si>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diopside</t>
  </si>
  <si>
    <t>anor-hk</t>
  </si>
  <si>
    <t>PET</t>
  </si>
  <si>
    <t>kspar-OR1</t>
  </si>
  <si>
    <t>rhod-791</t>
  </si>
  <si>
    <t>La</t>
  </si>
  <si>
    <t>LIF</t>
  </si>
  <si>
    <t>rutile1</t>
  </si>
  <si>
    <t>fayalite</t>
  </si>
  <si>
    <t>CNISF*</t>
  </si>
  <si>
    <t>R060216</t>
  </si>
  <si>
    <t>(+) charge</t>
  </si>
  <si>
    <t>(-)charges</t>
  </si>
  <si>
    <t>O in group</t>
  </si>
  <si>
    <t>OH</t>
  </si>
  <si>
    <t xml:space="preserve">is </t>
  </si>
  <si>
    <t>Zircophyllite</t>
  </si>
  <si>
    <r>
      <t>K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NaMn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7</t>
    </r>
    <r>
      <rPr>
        <sz val="14"/>
        <rFont val="Times New Roman"/>
        <family val="1"/>
      </rPr>
      <t>Zr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8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26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F</t>
    </r>
  </si>
  <si>
    <t>ideal chemistry</t>
  </si>
  <si>
    <t>Na tot</t>
  </si>
  <si>
    <r>
      <t>(K</t>
    </r>
    <r>
      <rPr>
        <vertAlign val="subscript"/>
        <sz val="14"/>
        <rFont val="Times New Roman"/>
        <family val="1"/>
      </rPr>
      <t>1.74</t>
    </r>
    <r>
      <rPr>
        <sz val="14"/>
        <rFont val="Times New Roman"/>
        <family val="1"/>
      </rPr>
      <t>Na</t>
    </r>
    <r>
      <rPr>
        <vertAlign val="subscript"/>
        <sz val="14"/>
        <rFont val="Times New Roman"/>
        <family val="1"/>
      </rPr>
      <t>0.18</t>
    </r>
    <r>
      <rPr>
        <sz val="14"/>
        <rFont val="Courier New"/>
        <family val="0"/>
      </rPr>
      <t>□</t>
    </r>
    <r>
      <rPr>
        <vertAlign val="subscript"/>
        <sz val="14"/>
        <rFont val="Times New Roman"/>
        <family val="1"/>
      </rPr>
      <t>0.08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(Na</t>
    </r>
    <r>
      <rPr>
        <vertAlign val="subscript"/>
        <sz val="14"/>
        <rFont val="Times New Roman"/>
        <family val="1"/>
      </rPr>
      <t>0.92</t>
    </r>
    <r>
      <rPr>
        <sz val="14"/>
        <rFont val="Times New Roman"/>
        <family val="1"/>
      </rPr>
      <t>Ca</t>
    </r>
    <r>
      <rPr>
        <vertAlign val="subscript"/>
        <sz val="14"/>
        <rFont val="Times New Roman"/>
        <family val="1"/>
      </rPr>
      <t>0.08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(Mn</t>
    </r>
    <r>
      <rPr>
        <vertAlign val="subscript"/>
        <sz val="14"/>
        <rFont val="Times New Roman"/>
        <family val="1"/>
      </rPr>
      <t>4.09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2.67</t>
    </r>
    <r>
      <rPr>
        <sz val="14"/>
        <rFont val="Times New Roman"/>
        <family val="1"/>
      </rPr>
      <t>Mg</t>
    </r>
    <r>
      <rPr>
        <vertAlign val="subscript"/>
        <sz val="14"/>
        <rFont val="Times New Roman"/>
        <family val="1"/>
      </rPr>
      <t>0.24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Σ=7</t>
    </r>
    <r>
      <rPr>
        <sz val="14"/>
        <rFont val="Times New Roman"/>
        <family val="1"/>
      </rPr>
      <t>(Zr</t>
    </r>
    <r>
      <rPr>
        <vertAlign val="subscript"/>
        <sz val="14"/>
        <rFont val="Times New Roman"/>
        <family val="1"/>
      </rPr>
      <t>1.42</t>
    </r>
    <r>
      <rPr>
        <sz val="14"/>
        <rFont val="Times New Roman"/>
        <family val="1"/>
      </rPr>
      <t>Ti</t>
    </r>
    <r>
      <rPr>
        <vertAlign val="subscript"/>
        <sz val="14"/>
        <rFont val="Times New Roman"/>
        <family val="1"/>
      </rPr>
      <t>0.58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7.86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0.14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Σ=8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26</t>
    </r>
    <r>
      <rPr>
        <sz val="14"/>
        <rFont val="Times New Roman"/>
        <family val="1"/>
      </rPr>
      <t>((OH)</t>
    </r>
    <r>
      <rPr>
        <vertAlign val="subscript"/>
        <sz val="14"/>
        <rFont val="Times New Roman"/>
        <family val="1"/>
      </rPr>
      <t>3.14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0.86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Σ=4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</si>
</sst>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3">
    <font>
      <sz val="10"/>
      <name val="Courier New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12"/>
      <name val="Arial"/>
      <family val="2"/>
    </font>
    <font>
      <sz val="14"/>
      <name val="Times New Roman"/>
      <family val="1"/>
    </font>
    <font>
      <vertAlign val="subscript"/>
      <sz val="14"/>
      <name val="Times New Roman"/>
      <family val="1"/>
    </font>
    <font>
      <vertAlign val="superscript"/>
      <sz val="14"/>
      <name val="Times New Roman"/>
      <family val="1"/>
    </font>
    <font>
      <sz val="8"/>
      <name val="Courier New"/>
      <family val="0"/>
    </font>
    <font>
      <u val="single"/>
      <sz val="10"/>
      <color indexed="12"/>
      <name val="Courier New"/>
      <family val="0"/>
    </font>
    <font>
      <u val="single"/>
      <sz val="10"/>
      <color indexed="36"/>
      <name val="Courier New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14"/>
      <name val="Courier New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2" fontId="1" fillId="0" borderId="4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20" applyAlignment="1">
      <alignment/>
    </xf>
    <xf numFmtId="2" fontId="11" fillId="3" borderId="10" xfId="0" applyNumberFormat="1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2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ruff.info/index.php/r=sample_detail/sample_id=1735/sample_search_id=GcXqBdyJKxbrMLKFKKrnxRdOQ" TargetMode="External" /><Relationship Id="rId2" Type="http://schemas.openxmlformats.org/officeDocument/2006/relationships/hyperlink" Target="http://rruff.info/index.php/r=sample_detail/sample_id=1735/sample_search_id=GcXqBdyJKxbrMLKFKKrnxRdOQ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8"/>
  <sheetViews>
    <sheetView tabSelected="1" workbookViewId="0" topLeftCell="A1">
      <selection activeCell="P13" sqref="P13"/>
    </sheetView>
  </sheetViews>
  <sheetFormatPr defaultColWidth="9.00390625" defaultRowHeight="13.5"/>
  <cols>
    <col min="1" max="16384" width="5.25390625" style="1" customWidth="1"/>
  </cols>
  <sheetData>
    <row r="1" spans="1:3" s="17" customFormat="1" ht="15.75">
      <c r="A1" s="17" t="s">
        <v>64</v>
      </c>
      <c r="C1" s="18" t="s">
        <v>70</v>
      </c>
    </row>
    <row r="2" spans="2:12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</row>
    <row r="3" spans="1:6" ht="12.75">
      <c r="A3" s="1" t="s">
        <v>11</v>
      </c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</row>
    <row r="4" spans="1:18" ht="12.75">
      <c r="A4" s="1" t="s">
        <v>17</v>
      </c>
      <c r="B4" s="2">
        <v>2.31</v>
      </c>
      <c r="C4" s="2">
        <v>2.4</v>
      </c>
      <c r="D4" s="2">
        <v>2.34</v>
      </c>
      <c r="E4" s="2">
        <v>2.26</v>
      </c>
      <c r="F4" s="2">
        <v>2.28</v>
      </c>
      <c r="G4" s="2">
        <v>2.38</v>
      </c>
      <c r="H4" s="2">
        <v>2.35</v>
      </c>
      <c r="I4" s="2">
        <v>2.32</v>
      </c>
      <c r="J4" s="2">
        <v>2.39</v>
      </c>
      <c r="K4" s="2">
        <v>2.43</v>
      </c>
      <c r="L4" s="2">
        <v>2.28</v>
      </c>
      <c r="M4" s="2"/>
      <c r="N4" s="2">
        <v>2.34</v>
      </c>
      <c r="O4" s="2">
        <v>0.05</v>
      </c>
      <c r="P4" s="2"/>
      <c r="Q4" s="2"/>
      <c r="R4" s="2"/>
    </row>
    <row r="5" spans="1:18" ht="12.75">
      <c r="A5" s="1" t="s">
        <v>18</v>
      </c>
      <c r="B5" s="2">
        <v>0.62</v>
      </c>
      <c r="C5" s="2">
        <v>0.59</v>
      </c>
      <c r="D5" s="2">
        <v>0.65</v>
      </c>
      <c r="E5" s="2">
        <v>0.69</v>
      </c>
      <c r="F5" s="2">
        <v>0.72</v>
      </c>
      <c r="G5" s="2">
        <v>0.68</v>
      </c>
      <c r="H5" s="2">
        <v>0.72</v>
      </c>
      <c r="I5" s="2">
        <v>0.7</v>
      </c>
      <c r="J5" s="2">
        <v>0.62</v>
      </c>
      <c r="K5" s="2">
        <v>0.69</v>
      </c>
      <c r="L5" s="2">
        <v>0.67</v>
      </c>
      <c r="M5" s="2"/>
      <c r="N5" s="2">
        <v>0.67</v>
      </c>
      <c r="O5" s="2">
        <v>0.04</v>
      </c>
      <c r="P5" s="2"/>
      <c r="Q5" s="2"/>
      <c r="R5" s="2"/>
    </row>
    <row r="6" spans="1:18" ht="12.75">
      <c r="A6" s="1" t="s">
        <v>19</v>
      </c>
      <c r="B6" s="2">
        <v>0.51</v>
      </c>
      <c r="C6" s="2">
        <v>0.5</v>
      </c>
      <c r="D6" s="2">
        <v>0.5</v>
      </c>
      <c r="E6" s="2">
        <v>0.48</v>
      </c>
      <c r="F6" s="2">
        <v>0.5</v>
      </c>
      <c r="G6" s="2">
        <v>0.5</v>
      </c>
      <c r="H6" s="2">
        <v>0.51</v>
      </c>
      <c r="I6" s="2">
        <v>0.46</v>
      </c>
      <c r="J6" s="2">
        <v>0.52</v>
      </c>
      <c r="K6" s="2">
        <v>0.5</v>
      </c>
      <c r="L6" s="2">
        <v>0.52</v>
      </c>
      <c r="M6" s="2"/>
      <c r="N6" s="2">
        <v>0.5</v>
      </c>
      <c r="O6" s="2">
        <v>0.02</v>
      </c>
      <c r="P6" s="2"/>
      <c r="Q6" s="2"/>
      <c r="R6" s="2"/>
    </row>
    <row r="7" spans="1:18" ht="12.75">
      <c r="A7" s="1" t="s">
        <v>20</v>
      </c>
      <c r="B7" s="2">
        <v>32.86</v>
      </c>
      <c r="C7" s="2">
        <v>33.47</v>
      </c>
      <c r="D7" s="2">
        <v>33.34</v>
      </c>
      <c r="E7" s="2">
        <v>33.37</v>
      </c>
      <c r="F7" s="2">
        <v>32.95</v>
      </c>
      <c r="G7" s="2">
        <v>33.31</v>
      </c>
      <c r="H7" s="2">
        <v>33.78</v>
      </c>
      <c r="I7" s="2">
        <v>33.75</v>
      </c>
      <c r="J7" s="2">
        <v>33.43</v>
      </c>
      <c r="K7" s="2">
        <v>33.67</v>
      </c>
      <c r="L7" s="2">
        <v>33.63</v>
      </c>
      <c r="M7" s="2"/>
      <c r="N7" s="2">
        <v>33.41</v>
      </c>
      <c r="O7" s="2">
        <v>0.29</v>
      </c>
      <c r="P7" s="2"/>
      <c r="Q7" s="2"/>
      <c r="R7" s="2"/>
    </row>
    <row r="8" spans="1:18" ht="12.75">
      <c r="A8" s="1" t="s">
        <v>21</v>
      </c>
      <c r="B8" s="2">
        <v>5.54</v>
      </c>
      <c r="C8" s="2">
        <v>5.62</v>
      </c>
      <c r="D8" s="2">
        <v>5.81</v>
      </c>
      <c r="E8" s="2">
        <v>5.66</v>
      </c>
      <c r="F8" s="2">
        <v>5.74</v>
      </c>
      <c r="G8" s="2">
        <v>5.72</v>
      </c>
      <c r="H8" s="2">
        <v>5.79</v>
      </c>
      <c r="I8" s="2">
        <v>5.7</v>
      </c>
      <c r="J8" s="2">
        <v>5.62</v>
      </c>
      <c r="K8" s="2">
        <v>5.79</v>
      </c>
      <c r="L8" s="2">
        <v>5.89</v>
      </c>
      <c r="M8" s="2"/>
      <c r="N8" s="2">
        <v>5.72</v>
      </c>
      <c r="O8" s="2">
        <v>0.1</v>
      </c>
      <c r="P8" s="2"/>
      <c r="Q8" s="2"/>
      <c r="R8" s="2"/>
    </row>
    <row r="9" spans="1:18" ht="12.75">
      <c r="A9" s="1" t="s">
        <v>22</v>
      </c>
      <c r="B9" s="2">
        <v>0.38</v>
      </c>
      <c r="C9" s="2">
        <v>0.34</v>
      </c>
      <c r="D9" s="2">
        <v>0.33</v>
      </c>
      <c r="E9" s="2">
        <v>0.32</v>
      </c>
      <c r="F9" s="2">
        <v>0.31</v>
      </c>
      <c r="G9" s="2">
        <v>0.33</v>
      </c>
      <c r="H9" s="2">
        <v>0.35</v>
      </c>
      <c r="I9" s="2">
        <v>0.3</v>
      </c>
      <c r="J9" s="2">
        <v>0.31</v>
      </c>
      <c r="K9" s="2">
        <v>0.3</v>
      </c>
      <c r="L9" s="2">
        <v>0.27</v>
      </c>
      <c r="M9" s="2"/>
      <c r="N9" s="2">
        <v>0.32</v>
      </c>
      <c r="O9" s="2">
        <v>0.03</v>
      </c>
      <c r="P9" s="2"/>
      <c r="Q9" s="2"/>
      <c r="R9" s="2"/>
    </row>
    <row r="10" spans="1:18" ht="12.75">
      <c r="A10" s="1" t="s">
        <v>23</v>
      </c>
      <c r="B10" s="2">
        <v>3.25</v>
      </c>
      <c r="C10" s="2">
        <v>2.83</v>
      </c>
      <c r="D10" s="2">
        <v>3.38</v>
      </c>
      <c r="E10" s="2">
        <v>3</v>
      </c>
      <c r="F10" s="2">
        <v>3.36</v>
      </c>
      <c r="G10" s="2">
        <v>3.12</v>
      </c>
      <c r="H10" s="2">
        <v>3.23</v>
      </c>
      <c r="I10" s="2">
        <v>3.3</v>
      </c>
      <c r="J10" s="2">
        <v>3.34</v>
      </c>
      <c r="K10" s="2">
        <v>3.51</v>
      </c>
      <c r="L10" s="2">
        <v>3.29</v>
      </c>
      <c r="M10" s="2"/>
      <c r="N10" s="2">
        <v>3.24</v>
      </c>
      <c r="O10" s="2">
        <v>0.18</v>
      </c>
      <c r="P10" s="2"/>
      <c r="Q10" s="2"/>
      <c r="R10" s="2"/>
    </row>
    <row r="11" spans="1:18" ht="12.75">
      <c r="A11" s="1" t="s">
        <v>24</v>
      </c>
      <c r="B11" s="2">
        <v>20.76</v>
      </c>
      <c r="C11" s="2">
        <v>20.39</v>
      </c>
      <c r="D11" s="2">
        <v>20.51</v>
      </c>
      <c r="E11" s="2">
        <v>20.38</v>
      </c>
      <c r="F11" s="2">
        <v>20.53</v>
      </c>
      <c r="G11" s="2">
        <v>20.81</v>
      </c>
      <c r="H11" s="2">
        <v>20.9</v>
      </c>
      <c r="I11" s="2">
        <v>20</v>
      </c>
      <c r="J11" s="2">
        <v>20.26</v>
      </c>
      <c r="K11" s="2">
        <v>19.84</v>
      </c>
      <c r="L11" s="2">
        <v>20.28</v>
      </c>
      <c r="M11" s="2"/>
      <c r="N11" s="2">
        <v>20.42</v>
      </c>
      <c r="O11" s="2">
        <v>0.31</v>
      </c>
      <c r="P11" s="2"/>
      <c r="Q11" s="2"/>
      <c r="R11" s="2"/>
    </row>
    <row r="12" spans="1:18" ht="12.75">
      <c r="A12" s="1" t="s">
        <v>25</v>
      </c>
      <c r="B12" s="2">
        <v>13.13</v>
      </c>
      <c r="C12" s="2">
        <v>13.37</v>
      </c>
      <c r="D12" s="2">
        <v>13.68</v>
      </c>
      <c r="E12" s="2">
        <v>13.68</v>
      </c>
      <c r="F12" s="2">
        <v>13.39</v>
      </c>
      <c r="G12" s="2">
        <v>13.04</v>
      </c>
      <c r="H12" s="2">
        <v>12.94</v>
      </c>
      <c r="I12" s="2">
        <v>13.73</v>
      </c>
      <c r="J12" s="2">
        <v>13.85</v>
      </c>
      <c r="K12" s="2">
        <v>13.97</v>
      </c>
      <c r="L12" s="2">
        <v>13.64</v>
      </c>
      <c r="M12" s="2"/>
      <c r="N12" s="2">
        <v>13.49</v>
      </c>
      <c r="O12" s="2">
        <v>0.33</v>
      </c>
      <c r="P12" s="2"/>
      <c r="Q12" s="2"/>
      <c r="R12" s="2"/>
    </row>
    <row r="13" spans="1:18" ht="12.75">
      <c r="A13" s="1" t="s">
        <v>26</v>
      </c>
      <c r="B13" s="2">
        <v>12.52</v>
      </c>
      <c r="C13" s="2">
        <v>12.63</v>
      </c>
      <c r="D13" s="2">
        <v>12.78</v>
      </c>
      <c r="E13" s="2">
        <v>12.7</v>
      </c>
      <c r="F13" s="2">
        <v>12.3</v>
      </c>
      <c r="G13" s="2">
        <v>12.52</v>
      </c>
      <c r="H13" s="2">
        <v>11.59</v>
      </c>
      <c r="I13" s="2">
        <v>12.07</v>
      </c>
      <c r="J13" s="2">
        <v>12</v>
      </c>
      <c r="K13" s="2">
        <v>12.49</v>
      </c>
      <c r="L13" s="2">
        <v>12.36</v>
      </c>
      <c r="M13" s="2"/>
      <c r="N13" s="2">
        <v>12.36</v>
      </c>
      <c r="O13" s="2">
        <v>0.34</v>
      </c>
      <c r="P13" s="2"/>
      <c r="Q13" s="2"/>
      <c r="R13" s="2"/>
    </row>
    <row r="14" spans="1:18" ht="12.75">
      <c r="A14" s="1" t="s">
        <v>27</v>
      </c>
      <c r="B14" s="2">
        <v>91.89</v>
      </c>
      <c r="C14" s="2">
        <v>92.14</v>
      </c>
      <c r="D14" s="2">
        <v>93.31</v>
      </c>
      <c r="E14" s="2">
        <v>92.55</v>
      </c>
      <c r="F14" s="2">
        <v>92.08</v>
      </c>
      <c r="G14" s="2">
        <v>92.4</v>
      </c>
      <c r="H14" s="2">
        <v>92.16</v>
      </c>
      <c r="I14" s="2">
        <v>92.32</v>
      </c>
      <c r="J14" s="2">
        <v>92.33</v>
      </c>
      <c r="K14" s="2">
        <v>93.2</v>
      </c>
      <c r="L14" s="2">
        <v>92.84</v>
      </c>
      <c r="M14" s="2"/>
      <c r="N14" s="2">
        <v>92.48</v>
      </c>
      <c r="O14" s="2">
        <v>0.44</v>
      </c>
      <c r="P14" s="2"/>
      <c r="Q14" s="2"/>
      <c r="R14" s="2"/>
    </row>
    <row r="15" spans="2:18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25" ht="12.75">
      <c r="A16" s="1" t="s">
        <v>28</v>
      </c>
      <c r="B16" s="2" t="s">
        <v>29</v>
      </c>
      <c r="C16" s="2" t="s">
        <v>30</v>
      </c>
      <c r="D16" s="2" t="s">
        <v>31</v>
      </c>
      <c r="E16" s="3">
        <v>28.5</v>
      </c>
      <c r="F16" s="2" t="s">
        <v>32</v>
      </c>
      <c r="G16" s="2"/>
      <c r="H16" s="2"/>
      <c r="I16" s="2"/>
      <c r="J16" s="2"/>
      <c r="K16" s="2"/>
      <c r="L16" s="2"/>
      <c r="M16" s="2"/>
      <c r="N16" s="2"/>
      <c r="O16" s="2"/>
      <c r="P16" s="2" t="s">
        <v>63</v>
      </c>
      <c r="Q16" s="2"/>
      <c r="R16" s="2"/>
      <c r="S16" s="16" t="s">
        <v>65</v>
      </c>
      <c r="U16" s="6"/>
      <c r="V16" s="7"/>
      <c r="W16" s="8"/>
      <c r="X16" s="8"/>
      <c r="Y16" s="9" t="s">
        <v>66</v>
      </c>
    </row>
    <row r="17" spans="1:25" ht="12.75">
      <c r="A17" s="1" t="s">
        <v>36</v>
      </c>
      <c r="B17" s="2">
        <v>7.844</v>
      </c>
      <c r="C17" s="2">
        <v>7.95</v>
      </c>
      <c r="D17" s="2">
        <v>7.838</v>
      </c>
      <c r="E17" s="2">
        <v>7.901</v>
      </c>
      <c r="F17" s="2">
        <v>7.844</v>
      </c>
      <c r="G17" s="2">
        <v>7.894</v>
      </c>
      <c r="H17" s="2">
        <v>7.985</v>
      </c>
      <c r="I17" s="2">
        <v>7.967</v>
      </c>
      <c r="J17" s="2">
        <v>7.913</v>
      </c>
      <c r="K17" s="2">
        <v>7.893</v>
      </c>
      <c r="L17" s="2">
        <v>7.919</v>
      </c>
      <c r="M17" s="2"/>
      <c r="N17" s="2">
        <v>7.904</v>
      </c>
      <c r="O17" s="2">
        <v>0.047</v>
      </c>
      <c r="P17" s="3">
        <v>7.86</v>
      </c>
      <c r="Q17" s="2"/>
      <c r="R17" s="2">
        <v>4</v>
      </c>
      <c r="S17" s="10">
        <f>P17*R17</f>
        <v>31.44</v>
      </c>
      <c r="U17" s="6"/>
      <c r="V17" s="11" t="s">
        <v>32</v>
      </c>
      <c r="W17" s="21">
        <v>26</v>
      </c>
      <c r="X17" s="12">
        <v>2</v>
      </c>
      <c r="Y17" s="13">
        <f>W17*X17</f>
        <v>52</v>
      </c>
    </row>
    <row r="18" spans="1:25" ht="12.75">
      <c r="A18" s="1" t="s">
        <v>35</v>
      </c>
      <c r="B18" s="2">
        <v>0.144</v>
      </c>
      <c r="C18" s="2">
        <v>0.139</v>
      </c>
      <c r="D18" s="2">
        <v>0.139</v>
      </c>
      <c r="E18" s="2">
        <v>0.133</v>
      </c>
      <c r="F18" s="2">
        <v>0.139</v>
      </c>
      <c r="G18" s="2">
        <v>0.14</v>
      </c>
      <c r="H18" s="2">
        <v>0.142</v>
      </c>
      <c r="I18" s="2">
        <v>0.129</v>
      </c>
      <c r="J18" s="2">
        <v>0.144</v>
      </c>
      <c r="K18" s="2">
        <v>0.139</v>
      </c>
      <c r="L18" s="2">
        <v>0.144</v>
      </c>
      <c r="M18" s="2"/>
      <c r="N18" s="2">
        <v>0.139</v>
      </c>
      <c r="O18" s="2">
        <v>0.004</v>
      </c>
      <c r="P18" s="3">
        <v>0.14</v>
      </c>
      <c r="Q18" s="2"/>
      <c r="R18" s="2">
        <v>3</v>
      </c>
      <c r="S18" s="10">
        <f aca="true" t="shared" si="0" ref="S18:S29">P18*R18</f>
        <v>0.42000000000000004</v>
      </c>
      <c r="U18" s="6"/>
      <c r="V18" s="11" t="s">
        <v>67</v>
      </c>
      <c r="W18" s="21">
        <f>4-W19</f>
        <v>0.8599999999999999</v>
      </c>
      <c r="X18" s="12">
        <v>2</v>
      </c>
      <c r="Y18" s="13">
        <f>W18*X18</f>
        <v>1.7199999999999998</v>
      </c>
    </row>
    <row r="19" spans="2:25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"/>
      <c r="Q19" s="2"/>
      <c r="R19" s="2"/>
      <c r="S19" s="10">
        <f t="shared" si="0"/>
        <v>0</v>
      </c>
      <c r="U19" s="6"/>
      <c r="V19" s="11" t="s">
        <v>68</v>
      </c>
      <c r="W19" s="21">
        <v>3.14</v>
      </c>
      <c r="X19" s="12">
        <v>1</v>
      </c>
      <c r="Y19" s="13">
        <f>W19*X19</f>
        <v>3.14</v>
      </c>
    </row>
    <row r="20" spans="1:25" ht="12.75">
      <c r="A20" s="1" t="s">
        <v>42</v>
      </c>
      <c r="B20" s="2">
        <v>1.457</v>
      </c>
      <c r="C20" s="2">
        <v>1.463</v>
      </c>
      <c r="D20" s="2">
        <v>1.465</v>
      </c>
      <c r="E20" s="2">
        <v>1.466</v>
      </c>
      <c r="F20" s="2">
        <v>1.428</v>
      </c>
      <c r="G20" s="2">
        <v>1.447</v>
      </c>
      <c r="H20" s="2">
        <v>1.336</v>
      </c>
      <c r="I20" s="2">
        <v>1.39</v>
      </c>
      <c r="J20" s="2">
        <v>1.385</v>
      </c>
      <c r="K20" s="2">
        <v>1.428</v>
      </c>
      <c r="L20" s="2">
        <v>1.419</v>
      </c>
      <c r="M20" s="2"/>
      <c r="N20" s="2">
        <v>1.426</v>
      </c>
      <c r="O20" s="2">
        <v>0.039</v>
      </c>
      <c r="P20" s="3">
        <v>1.42</v>
      </c>
      <c r="Q20" s="2"/>
      <c r="R20" s="2">
        <v>4</v>
      </c>
      <c r="S20" s="10">
        <f t="shared" si="0"/>
        <v>5.68</v>
      </c>
      <c r="U20" s="6"/>
      <c r="V20" s="11"/>
      <c r="W20" s="12"/>
      <c r="X20" s="12"/>
      <c r="Y20" s="13"/>
    </row>
    <row r="21" spans="1:25" ht="12.75">
      <c r="A21" s="1" t="s">
        <v>39</v>
      </c>
      <c r="B21" s="2">
        <v>0.584</v>
      </c>
      <c r="C21" s="2">
        <v>0.505</v>
      </c>
      <c r="D21" s="2">
        <v>0.598</v>
      </c>
      <c r="E21" s="2">
        <v>0.534</v>
      </c>
      <c r="F21" s="2">
        <v>0.603</v>
      </c>
      <c r="G21" s="2">
        <v>0.556</v>
      </c>
      <c r="H21" s="2">
        <v>0.574</v>
      </c>
      <c r="I21" s="2">
        <v>0.586</v>
      </c>
      <c r="J21" s="2">
        <v>0.596</v>
      </c>
      <c r="K21" s="2">
        <v>0.619</v>
      </c>
      <c r="L21" s="2">
        <v>0.583</v>
      </c>
      <c r="M21" s="2"/>
      <c r="N21" s="2">
        <v>0.576</v>
      </c>
      <c r="O21" s="2">
        <v>0.031</v>
      </c>
      <c r="P21" s="3">
        <v>0.58</v>
      </c>
      <c r="Q21" s="2"/>
      <c r="R21" s="2">
        <v>4</v>
      </c>
      <c r="S21" s="10">
        <f t="shared" si="0"/>
        <v>2.32</v>
      </c>
      <c r="U21" s="6"/>
      <c r="V21" s="14"/>
      <c r="W21" s="15"/>
      <c r="X21" s="15"/>
      <c r="Y21" s="20">
        <f>SUM(Y17:Y19)</f>
        <v>56.86</v>
      </c>
    </row>
    <row r="22" spans="2:21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/>
      <c r="Q22" s="2"/>
      <c r="R22" s="2"/>
      <c r="S22" s="10">
        <f t="shared" si="0"/>
        <v>0</v>
      </c>
      <c r="U22" s="6"/>
    </row>
    <row r="23" spans="1:21" ht="12.75">
      <c r="A23" s="1" t="s">
        <v>40</v>
      </c>
      <c r="B23" s="2">
        <v>4.196</v>
      </c>
      <c r="C23" s="2">
        <v>4.101</v>
      </c>
      <c r="D23" s="2">
        <v>4.086</v>
      </c>
      <c r="E23" s="2">
        <v>4.086</v>
      </c>
      <c r="F23" s="2">
        <v>4.141</v>
      </c>
      <c r="G23" s="2">
        <v>4.177</v>
      </c>
      <c r="H23" s="2">
        <v>4.185</v>
      </c>
      <c r="I23" s="2">
        <v>3.999</v>
      </c>
      <c r="J23" s="2">
        <v>4.063</v>
      </c>
      <c r="K23" s="2">
        <v>3.939</v>
      </c>
      <c r="L23" s="2">
        <v>4.045</v>
      </c>
      <c r="M23" s="2"/>
      <c r="N23" s="2">
        <v>4.092</v>
      </c>
      <c r="O23" s="2">
        <v>0.076</v>
      </c>
      <c r="P23" s="3">
        <v>4.09</v>
      </c>
      <c r="Q23" s="2"/>
      <c r="R23" s="2">
        <v>2</v>
      </c>
      <c r="S23" s="10">
        <f t="shared" si="0"/>
        <v>8.18</v>
      </c>
      <c r="U23" s="6"/>
    </row>
    <row r="24" spans="1:21" ht="12.75">
      <c r="A24" s="1" t="s">
        <v>41</v>
      </c>
      <c r="B24" s="2">
        <v>2.622</v>
      </c>
      <c r="C24" s="2">
        <v>2.655</v>
      </c>
      <c r="D24" s="2">
        <v>2.69</v>
      </c>
      <c r="E24" s="2">
        <v>2.709</v>
      </c>
      <c r="F24" s="2">
        <v>2.667</v>
      </c>
      <c r="G24" s="2">
        <v>2.585</v>
      </c>
      <c r="H24" s="2">
        <v>2.558</v>
      </c>
      <c r="I24" s="2">
        <v>2.71</v>
      </c>
      <c r="J24" s="2">
        <v>2.741</v>
      </c>
      <c r="K24" s="2">
        <v>2.739</v>
      </c>
      <c r="L24" s="2">
        <v>2.686</v>
      </c>
      <c r="M24" s="2"/>
      <c r="N24" s="2">
        <v>2.669</v>
      </c>
      <c r="O24" s="2">
        <v>0.057</v>
      </c>
      <c r="P24" s="3">
        <v>2.67</v>
      </c>
      <c r="Q24" s="2"/>
      <c r="R24" s="2">
        <v>2</v>
      </c>
      <c r="S24" s="10">
        <f t="shared" si="0"/>
        <v>5.34</v>
      </c>
      <c r="U24" s="6"/>
    </row>
    <row r="25" spans="1:21" ht="12.75">
      <c r="A25" s="1" t="s">
        <v>34</v>
      </c>
      <c r="B25" s="2">
        <v>0.219</v>
      </c>
      <c r="C25" s="2">
        <v>0.21</v>
      </c>
      <c r="D25" s="2">
        <v>0.226</v>
      </c>
      <c r="E25" s="2">
        <v>0.245</v>
      </c>
      <c r="F25" s="2">
        <v>0.255</v>
      </c>
      <c r="G25" s="2">
        <v>0.24</v>
      </c>
      <c r="H25" s="2">
        <v>0.252</v>
      </c>
      <c r="I25" s="2">
        <v>0.246</v>
      </c>
      <c r="J25" s="2">
        <v>0.219</v>
      </c>
      <c r="K25" s="2">
        <v>0.243</v>
      </c>
      <c r="L25" s="2">
        <v>0.234</v>
      </c>
      <c r="M25" s="2"/>
      <c r="N25" s="2">
        <v>0.235</v>
      </c>
      <c r="O25" s="2">
        <v>0.014</v>
      </c>
      <c r="P25" s="3">
        <v>0.24</v>
      </c>
      <c r="Q25" s="2"/>
      <c r="R25" s="2">
        <v>2</v>
      </c>
      <c r="S25" s="10">
        <f t="shared" si="0"/>
        <v>0.48</v>
      </c>
      <c r="U25" s="6"/>
    </row>
    <row r="26" spans="2:21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"/>
      <c r="Q26" s="2"/>
      <c r="R26" s="2"/>
      <c r="S26" s="10">
        <f t="shared" si="0"/>
        <v>0</v>
      </c>
      <c r="U26" s="6"/>
    </row>
    <row r="27" spans="1:21" ht="12.75">
      <c r="A27" s="1" t="s">
        <v>37</v>
      </c>
      <c r="B27" s="2">
        <v>1.688</v>
      </c>
      <c r="C27" s="2">
        <v>1.702</v>
      </c>
      <c r="D27" s="2">
        <v>1.743</v>
      </c>
      <c r="E27" s="2">
        <v>1.71</v>
      </c>
      <c r="F27" s="2">
        <v>1.743</v>
      </c>
      <c r="G27" s="2">
        <v>1.728</v>
      </c>
      <c r="H27" s="2">
        <v>1.745</v>
      </c>
      <c r="I27" s="2">
        <v>1.716</v>
      </c>
      <c r="J27" s="2">
        <v>1.697</v>
      </c>
      <c r="K27" s="2">
        <v>1.73</v>
      </c>
      <c r="L27" s="2">
        <v>1.77</v>
      </c>
      <c r="M27" s="2"/>
      <c r="N27" s="2">
        <v>1.725</v>
      </c>
      <c r="O27" s="2">
        <v>0.024</v>
      </c>
      <c r="P27" s="3">
        <v>1.74</v>
      </c>
      <c r="Q27" s="2"/>
      <c r="R27" s="2">
        <v>1</v>
      </c>
      <c r="S27" s="10">
        <f t="shared" si="0"/>
        <v>1.74</v>
      </c>
      <c r="U27" s="6"/>
    </row>
    <row r="28" spans="1:21" ht="12.75">
      <c r="A28" s="1" t="s">
        <v>73</v>
      </c>
      <c r="B28" s="2">
        <v>1.068</v>
      </c>
      <c r="C28" s="2">
        <v>1.105</v>
      </c>
      <c r="D28" s="2">
        <v>1.066</v>
      </c>
      <c r="E28" s="2">
        <v>1.036</v>
      </c>
      <c r="F28" s="2">
        <v>1.054</v>
      </c>
      <c r="G28" s="2">
        <v>1.093</v>
      </c>
      <c r="H28" s="2">
        <v>1.075</v>
      </c>
      <c r="I28" s="2">
        <v>1.061</v>
      </c>
      <c r="J28" s="2">
        <v>1.096</v>
      </c>
      <c r="K28" s="2">
        <v>1.105</v>
      </c>
      <c r="L28" s="2">
        <v>1.04</v>
      </c>
      <c r="M28" s="2"/>
      <c r="N28" s="2">
        <v>1.073</v>
      </c>
      <c r="O28" s="2">
        <v>0.023</v>
      </c>
      <c r="P28" s="3">
        <v>1.1</v>
      </c>
      <c r="Q28" s="2"/>
      <c r="R28" s="2">
        <v>1</v>
      </c>
      <c r="S28" s="10">
        <f t="shared" si="0"/>
        <v>1.1</v>
      </c>
      <c r="U28" s="6"/>
    </row>
    <row r="29" spans="1:21" ht="12.75">
      <c r="A29" s="1" t="s">
        <v>38</v>
      </c>
      <c r="B29" s="2">
        <v>0.098</v>
      </c>
      <c r="C29" s="2">
        <v>0.087</v>
      </c>
      <c r="D29" s="2">
        <v>0.082</v>
      </c>
      <c r="E29" s="2">
        <v>0.082</v>
      </c>
      <c r="F29" s="2">
        <v>0.08</v>
      </c>
      <c r="G29" s="2">
        <v>0.083</v>
      </c>
      <c r="H29" s="2">
        <v>0.089</v>
      </c>
      <c r="I29" s="2">
        <v>0.076</v>
      </c>
      <c r="J29" s="2">
        <v>0.078</v>
      </c>
      <c r="K29" s="2">
        <v>0.074</v>
      </c>
      <c r="L29" s="2">
        <v>0.069</v>
      </c>
      <c r="M29" s="2"/>
      <c r="N29" s="2">
        <v>0.082</v>
      </c>
      <c r="O29" s="2">
        <v>0.008</v>
      </c>
      <c r="P29" s="3">
        <v>0.08</v>
      </c>
      <c r="Q29" s="2"/>
      <c r="R29" s="2">
        <v>2</v>
      </c>
      <c r="S29" s="10">
        <f t="shared" si="0"/>
        <v>0.16</v>
      </c>
      <c r="U29" s="6"/>
    </row>
    <row r="30" spans="2:21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10"/>
      <c r="U30" s="6"/>
    </row>
    <row r="31" spans="1:21" ht="12.75">
      <c r="A31" s="1" t="s">
        <v>27</v>
      </c>
      <c r="B31" s="2">
        <v>19.92</v>
      </c>
      <c r="C31" s="2">
        <v>19.916</v>
      </c>
      <c r="D31" s="2">
        <v>19.934</v>
      </c>
      <c r="E31" s="2">
        <v>19.904</v>
      </c>
      <c r="F31" s="2">
        <v>19.953</v>
      </c>
      <c r="G31" s="2">
        <v>19.943</v>
      </c>
      <c r="H31" s="2">
        <v>19.942</v>
      </c>
      <c r="I31" s="2">
        <v>19.881</v>
      </c>
      <c r="J31" s="2">
        <v>19.931</v>
      </c>
      <c r="K31" s="2">
        <v>19.909</v>
      </c>
      <c r="L31" s="2">
        <v>19.911</v>
      </c>
      <c r="M31" s="2"/>
      <c r="N31" s="2">
        <v>19.922</v>
      </c>
      <c r="O31" s="2">
        <v>0.02</v>
      </c>
      <c r="P31" s="2"/>
      <c r="Q31" s="2"/>
      <c r="R31" s="2"/>
      <c r="S31" s="19">
        <f>SUM(S17:S29)</f>
        <v>56.86000000000001</v>
      </c>
      <c r="U31" s="6"/>
    </row>
    <row r="33" spans="1:10" ht="23.25">
      <c r="A33" s="1" t="s">
        <v>72</v>
      </c>
      <c r="G33" s="4"/>
      <c r="J33" s="5" t="s">
        <v>71</v>
      </c>
    </row>
    <row r="34" ht="23.25">
      <c r="B34" s="5" t="s">
        <v>74</v>
      </c>
    </row>
    <row r="35" ht="18.75">
      <c r="B35" s="5"/>
    </row>
    <row r="36" ht="18.75">
      <c r="B36" s="5"/>
    </row>
    <row r="37" ht="18.75">
      <c r="F37" s="5"/>
    </row>
    <row r="38" spans="1:8" ht="12.75">
      <c r="A38" s="1" t="s">
        <v>43</v>
      </c>
      <c r="B38" s="1" t="s">
        <v>44</v>
      </c>
      <c r="C38" s="1" t="s">
        <v>45</v>
      </c>
      <c r="D38" s="1" t="s">
        <v>46</v>
      </c>
      <c r="E38" s="1" t="s">
        <v>47</v>
      </c>
      <c r="F38" s="1" t="s">
        <v>48</v>
      </c>
      <c r="G38" s="1" t="s">
        <v>49</v>
      </c>
      <c r="H38" s="1" t="s">
        <v>50</v>
      </c>
    </row>
    <row r="39" spans="1:17" ht="13.5">
      <c r="A39" s="1" t="s">
        <v>51</v>
      </c>
      <c r="B39" s="1" t="s">
        <v>33</v>
      </c>
      <c r="C39" s="1" t="s">
        <v>52</v>
      </c>
      <c r="D39" s="1">
        <v>20</v>
      </c>
      <c r="E39" s="1">
        <v>10</v>
      </c>
      <c r="F39" s="1">
        <v>600</v>
      </c>
      <c r="G39" s="1">
        <v>-600</v>
      </c>
      <c r="H39" s="1" t="s">
        <v>53</v>
      </c>
      <c r="N39" s="1" t="s">
        <v>69</v>
      </c>
      <c r="O39" s="18" t="s">
        <v>70</v>
      </c>
      <c r="Q39" s="2"/>
    </row>
    <row r="40" spans="1:17" ht="12.75">
      <c r="A40" s="1" t="s">
        <v>51</v>
      </c>
      <c r="B40" s="1" t="s">
        <v>36</v>
      </c>
      <c r="C40" s="1" t="s">
        <v>52</v>
      </c>
      <c r="D40" s="1">
        <v>20</v>
      </c>
      <c r="E40" s="1">
        <v>10</v>
      </c>
      <c r="F40" s="1">
        <v>600</v>
      </c>
      <c r="G40" s="1">
        <v>-600</v>
      </c>
      <c r="H40" s="1" t="s">
        <v>54</v>
      </c>
      <c r="Q40" s="2"/>
    </row>
    <row r="41" spans="1:17" ht="12.75">
      <c r="A41" s="1" t="s">
        <v>51</v>
      </c>
      <c r="B41" s="1" t="s">
        <v>34</v>
      </c>
      <c r="C41" s="1" t="s">
        <v>52</v>
      </c>
      <c r="D41" s="1">
        <v>20</v>
      </c>
      <c r="E41" s="1">
        <v>10</v>
      </c>
      <c r="F41" s="1">
        <v>600</v>
      </c>
      <c r="G41" s="1">
        <v>-600</v>
      </c>
      <c r="H41" s="1" t="s">
        <v>54</v>
      </c>
      <c r="Q41" s="2"/>
    </row>
    <row r="42" spans="1:8" ht="12.75">
      <c r="A42" s="1" t="s">
        <v>51</v>
      </c>
      <c r="B42" s="1" t="s">
        <v>35</v>
      </c>
      <c r="C42" s="1" t="s">
        <v>52</v>
      </c>
      <c r="D42" s="1">
        <v>20</v>
      </c>
      <c r="E42" s="1">
        <v>10</v>
      </c>
      <c r="F42" s="1">
        <v>600</v>
      </c>
      <c r="G42" s="1">
        <v>-600</v>
      </c>
      <c r="H42" s="1" t="s">
        <v>55</v>
      </c>
    </row>
    <row r="43" spans="1:8" ht="12.75">
      <c r="A43" s="1" t="s">
        <v>56</v>
      </c>
      <c r="B43" s="1" t="s">
        <v>37</v>
      </c>
      <c r="C43" s="1" t="s">
        <v>52</v>
      </c>
      <c r="D43" s="1">
        <v>20</v>
      </c>
      <c r="E43" s="1">
        <v>10</v>
      </c>
      <c r="F43" s="1">
        <v>600</v>
      </c>
      <c r="G43" s="1">
        <v>-600</v>
      </c>
      <c r="H43" s="1" t="s">
        <v>57</v>
      </c>
    </row>
    <row r="44" spans="1:8" ht="12.75">
      <c r="A44" s="1" t="s">
        <v>56</v>
      </c>
      <c r="B44" s="1" t="s">
        <v>38</v>
      </c>
      <c r="C44" s="1" t="s">
        <v>52</v>
      </c>
      <c r="D44" s="1">
        <v>20</v>
      </c>
      <c r="E44" s="1">
        <v>10</v>
      </c>
      <c r="F44" s="1">
        <v>600</v>
      </c>
      <c r="G44" s="1">
        <v>-600</v>
      </c>
      <c r="H44" s="1" t="s">
        <v>54</v>
      </c>
    </row>
    <row r="45" spans="1:8" ht="12.75">
      <c r="A45" s="1" t="s">
        <v>56</v>
      </c>
      <c r="B45" s="1" t="s">
        <v>40</v>
      </c>
      <c r="C45" s="1" t="s">
        <v>52</v>
      </c>
      <c r="D45" s="1">
        <v>20</v>
      </c>
      <c r="E45" s="1">
        <v>10</v>
      </c>
      <c r="F45" s="1">
        <v>600</v>
      </c>
      <c r="G45" s="1">
        <v>-600</v>
      </c>
      <c r="H45" s="1" t="s">
        <v>58</v>
      </c>
    </row>
    <row r="46" spans="1:8" ht="12.75">
      <c r="A46" s="1" t="s">
        <v>56</v>
      </c>
      <c r="B46" s="1" t="s">
        <v>42</v>
      </c>
      <c r="C46" s="1" t="s">
        <v>59</v>
      </c>
      <c r="D46" s="1">
        <v>20</v>
      </c>
      <c r="E46" s="1">
        <v>10</v>
      </c>
      <c r="F46" s="1">
        <v>600</v>
      </c>
      <c r="G46" s="1">
        <v>-600</v>
      </c>
      <c r="H46" s="1" t="s">
        <v>26</v>
      </c>
    </row>
    <row r="47" spans="1:8" ht="12.75">
      <c r="A47" s="1" t="s">
        <v>60</v>
      </c>
      <c r="B47" s="1" t="s">
        <v>39</v>
      </c>
      <c r="C47" s="1" t="s">
        <v>52</v>
      </c>
      <c r="D47" s="1">
        <v>20</v>
      </c>
      <c r="E47" s="1">
        <v>10</v>
      </c>
      <c r="F47" s="1">
        <v>500</v>
      </c>
      <c r="G47" s="1">
        <v>-500</v>
      </c>
      <c r="H47" s="1" t="s">
        <v>61</v>
      </c>
    </row>
    <row r="48" spans="1:8" ht="12.75">
      <c r="A48" s="1" t="s">
        <v>60</v>
      </c>
      <c r="B48" s="1" t="s">
        <v>41</v>
      </c>
      <c r="C48" s="1" t="s">
        <v>52</v>
      </c>
      <c r="D48" s="1">
        <v>20</v>
      </c>
      <c r="E48" s="1">
        <v>10</v>
      </c>
      <c r="F48" s="1">
        <v>500</v>
      </c>
      <c r="G48" s="1">
        <v>-350</v>
      </c>
      <c r="H48" s="1" t="s">
        <v>62</v>
      </c>
    </row>
  </sheetData>
  <hyperlinks>
    <hyperlink ref="O39" r:id="rId1" display="http://rruff.info/index.php/r=sample_detail/sample_id=1735/sample_search_id=GcXqBdyJKxbrMLKFKKrnxRdOQ"/>
    <hyperlink ref="C1" r:id="rId2" display="http://rruff.info/index.php/r=sample_detail/sample_id=1735/sample_search_id=GcXqBdyJKxbrMLKFKKrnxRdOQ"/>
  </hyperlinks>
  <printOptions/>
  <pageMargins left="0.75" right="0.75" top="1" bottom="1" header="0.5" footer="0.5"/>
  <pageSetup horizontalDpi="1200" verticalDpi="12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2006-10-05T18:37:39Z</dcterms:created>
  <dcterms:modified xsi:type="dcterms:W3CDTF">2007-05-31T02:37:45Z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