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8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<sst xmlns="http://schemas.openxmlformats.org/spreadsheetml/2006/main" count="121" uniqueCount="85">
  <si>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libethenite5014libethenite5014libethenite5014libethenite5014libethenite5014libethenite5014libethenite5014libethenite5014libethenite5014libethenite5014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</si>
  <si>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</si>
  <si>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</si>
  <si>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</si>
  <si>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</si>
  <si>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</si>
  <si>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</si>
  <si>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</si>
  <si>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</si>
  <si>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</si>
  <si>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</si>
  <si>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</si>
  <si>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</si>
  <si>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</si>
  <si>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</si>
  <si>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</si>
  <si>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</si>
  <si>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</si>
  <si>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</si>
  <si>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</si>
  <si>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</si>
  <si>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</si>
  <si>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</si>
  <si>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</si>
  <si>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</si>
  <si>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</si>
  <si>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</si>
  <si>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</si>
  <si>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</si>
  <si>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</si>
  <si>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</si>
  <si>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</si>
  <si>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</si>
  <si>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</si>
  <si>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</si>
  <si>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</si>
  <si>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</si>
  <si>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</si>
  <si>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</si>
  <si>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</si>
  <si>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</si>
  <si>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</si>
  <si>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</si>
  <si>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</si>
  <si>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</si>
  <si>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</si>
  <si>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</si>
  <si>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</si>
  <si>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</si>
  <si>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</si>
  <si>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</si>
  <si>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</si>
  <si>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</si>
  <si>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</si>
  <si>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</si>
  <si>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</si>
  <si>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</si>
  <si>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</si>
  <si>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</si>
  <si>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</si>
  <si>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</si>
  <si>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</si>
  <si>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</si>
  <si>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</si>
  <si>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</si>
  <si>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</si>
  <si>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</si>
  <si>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</si>
  <si>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</si>
  <si>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</si>
  <si>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</si>
  <si>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</si>
  <si>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</si>
  <si>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</si>
  <si>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</si>
  <si>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</si>
  <si>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</si>
  <si>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</si>
  <si>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</si>
  <si>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</si>
  <si>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</si>
  <si>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</si>
  <si>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</si>
  <si>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trace amounts of Si?</t>
  </si>
  <si>
    <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)((OH)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</si>
</sst>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G29" sqref="G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7" ht="12.75">
      <c r="A4" s="1" t="s">
        <v>30</v>
      </c>
      <c r="B4" s="2">
        <v>65.49</v>
      </c>
      <c r="C4" s="2">
        <v>65.7</v>
      </c>
      <c r="D4" s="2">
        <v>65.53</v>
      </c>
      <c r="E4" s="2">
        <v>65.56</v>
      </c>
      <c r="F4" s="2">
        <v>65.73</v>
      </c>
      <c r="G4" s="2">
        <v>65.74</v>
      </c>
      <c r="H4" s="2">
        <v>65.42</v>
      </c>
      <c r="I4" s="2">
        <v>65.95</v>
      </c>
      <c r="J4" s="2">
        <v>65.43</v>
      </c>
      <c r="K4" s="2">
        <v>65.51</v>
      </c>
      <c r="L4" s="2"/>
      <c r="M4" s="2">
        <f>AVERAGE(B4:K4)</f>
        <v>65.606</v>
      </c>
      <c r="N4" s="2">
        <f>STDEV(B4:K4)</f>
        <v>0.16886549546052537</v>
      </c>
      <c r="O4" s="2"/>
      <c r="P4" s="2"/>
      <c r="Q4" s="2"/>
    </row>
    <row r="5" spans="1:17" ht="12.75">
      <c r="A5" s="1" t="s">
        <v>22</v>
      </c>
      <c r="B5" s="2">
        <v>29.79</v>
      </c>
      <c r="C5" s="2">
        <v>28.88</v>
      </c>
      <c r="D5" s="2">
        <v>29.16</v>
      </c>
      <c r="E5" s="2">
        <v>29.2</v>
      </c>
      <c r="F5" s="2">
        <v>29.45</v>
      </c>
      <c r="G5" s="2">
        <v>29.54</v>
      </c>
      <c r="H5" s="2">
        <v>29.21</v>
      </c>
      <c r="I5" s="2">
        <v>29.43</v>
      </c>
      <c r="J5" s="2">
        <v>29.07</v>
      </c>
      <c r="K5" s="2">
        <v>29.58</v>
      </c>
      <c r="L5" s="2"/>
      <c r="M5" s="2">
        <f aca="true" t="shared" si="0" ref="M5:M25">AVERAGE(B5:K5)</f>
        <v>29.331</v>
      </c>
      <c r="N5" s="2">
        <f aca="true" t="shared" si="1" ref="N5:N25">STDEV(B5:K5)</f>
        <v>0.27343290869157666</v>
      </c>
      <c r="O5" s="2"/>
      <c r="P5" s="2"/>
      <c r="Q5" s="2"/>
    </row>
    <row r="6" spans="1:17" ht="12.75">
      <c r="A6" s="1" t="s">
        <v>17</v>
      </c>
      <c r="B6" s="2">
        <v>0.44</v>
      </c>
      <c r="C6" s="2">
        <v>0.43</v>
      </c>
      <c r="D6" s="2">
        <v>0.3</v>
      </c>
      <c r="E6" s="2">
        <v>0.6</v>
      </c>
      <c r="F6" s="2">
        <v>0.4</v>
      </c>
      <c r="G6" s="2">
        <v>0.32</v>
      </c>
      <c r="H6" s="2">
        <v>0.39</v>
      </c>
      <c r="I6" s="2">
        <v>0.36</v>
      </c>
      <c r="J6" s="2">
        <v>0.63</v>
      </c>
      <c r="K6" s="2">
        <v>0.4</v>
      </c>
      <c r="L6" s="2"/>
      <c r="M6" s="2">
        <f t="shared" si="0"/>
        <v>0.42699999999999994</v>
      </c>
      <c r="N6" s="2">
        <f t="shared" si="1"/>
        <v>0.10863291909504758</v>
      </c>
      <c r="O6" s="2"/>
      <c r="P6" s="2"/>
      <c r="Q6" s="2"/>
    </row>
    <row r="7" spans="1:17" ht="12.75">
      <c r="A7" s="1" t="s">
        <v>21</v>
      </c>
      <c r="B7" s="2">
        <v>0.35</v>
      </c>
      <c r="C7" s="2">
        <v>0.37</v>
      </c>
      <c r="D7" s="2">
        <v>0.31</v>
      </c>
      <c r="E7" s="2">
        <v>0.33</v>
      </c>
      <c r="F7" s="2">
        <v>0.41</v>
      </c>
      <c r="G7" s="2">
        <v>0.49</v>
      </c>
      <c r="H7" s="2">
        <v>0.46</v>
      </c>
      <c r="I7" s="2">
        <v>0.46</v>
      </c>
      <c r="J7" s="2">
        <v>0.33</v>
      </c>
      <c r="K7" s="2">
        <v>0.46</v>
      </c>
      <c r="L7" s="2"/>
      <c r="M7" s="2">
        <f t="shared" si="0"/>
        <v>0.39699999999999996</v>
      </c>
      <c r="N7" s="2">
        <f t="shared" si="1"/>
        <v>0.06684143758012548</v>
      </c>
      <c r="O7" s="2"/>
      <c r="P7" s="2"/>
      <c r="Q7" s="2"/>
    </row>
    <row r="8" spans="1:17" ht="12.75">
      <c r="A8" s="1" t="s">
        <v>20</v>
      </c>
      <c r="B8" s="2">
        <v>0.13</v>
      </c>
      <c r="C8" s="2">
        <v>0.18</v>
      </c>
      <c r="D8" s="2">
        <v>0.17</v>
      </c>
      <c r="E8" s="2">
        <v>0.18</v>
      </c>
      <c r="F8" s="2">
        <v>0.15</v>
      </c>
      <c r="G8" s="2">
        <v>0.15</v>
      </c>
      <c r="H8" s="2">
        <v>0.1</v>
      </c>
      <c r="I8" s="2">
        <v>0.15</v>
      </c>
      <c r="J8" s="2">
        <v>0.19</v>
      </c>
      <c r="K8" s="2">
        <v>0.19</v>
      </c>
      <c r="L8" s="2"/>
      <c r="M8" s="2">
        <f t="shared" si="0"/>
        <v>0.15899999999999997</v>
      </c>
      <c r="N8" s="2">
        <f t="shared" si="1"/>
        <v>0.028848262031225175</v>
      </c>
      <c r="O8" s="2"/>
      <c r="P8" s="2"/>
      <c r="Q8" s="2"/>
    </row>
    <row r="9" spans="1:17" ht="12.75">
      <c r="A9" s="1" t="s">
        <v>32</v>
      </c>
      <c r="B9" s="2">
        <v>0.21</v>
      </c>
      <c r="C9" s="2">
        <v>0.1</v>
      </c>
      <c r="D9" s="2">
        <v>0</v>
      </c>
      <c r="E9" s="2">
        <v>0</v>
      </c>
      <c r="F9" s="2">
        <v>0.03</v>
      </c>
      <c r="G9" s="2">
        <v>0.02</v>
      </c>
      <c r="H9" s="2">
        <v>0.07</v>
      </c>
      <c r="I9" s="2">
        <v>0.03</v>
      </c>
      <c r="J9" s="2">
        <v>0.09</v>
      </c>
      <c r="K9" s="2">
        <v>0.11</v>
      </c>
      <c r="L9" s="2"/>
      <c r="M9" s="2">
        <f t="shared" si="0"/>
        <v>0.06599999999999999</v>
      </c>
      <c r="N9" s="2">
        <f t="shared" si="1"/>
        <v>0.06484168755086842</v>
      </c>
      <c r="O9" s="2"/>
      <c r="P9" s="2"/>
      <c r="Q9" s="2"/>
    </row>
    <row r="10" spans="1:17" ht="12.75">
      <c r="A10" s="1" t="s">
        <v>28</v>
      </c>
      <c r="B10" s="2">
        <v>0.05</v>
      </c>
      <c r="C10" s="2">
        <v>0.05</v>
      </c>
      <c r="D10" s="2">
        <v>0.01</v>
      </c>
      <c r="E10" s="2">
        <v>0.1</v>
      </c>
      <c r="F10" s="2">
        <v>0.03</v>
      </c>
      <c r="G10" s="2">
        <v>0.04</v>
      </c>
      <c r="H10" s="2">
        <v>0.13</v>
      </c>
      <c r="I10" s="2">
        <v>0.06</v>
      </c>
      <c r="J10" s="2">
        <v>0.06</v>
      </c>
      <c r="K10" s="2">
        <v>0.12</v>
      </c>
      <c r="L10" s="2"/>
      <c r="M10" s="2">
        <f t="shared" si="0"/>
        <v>0.065</v>
      </c>
      <c r="N10" s="2">
        <f t="shared" si="1"/>
        <v>0.03922867431979939</v>
      </c>
      <c r="O10" s="2"/>
      <c r="P10" s="2"/>
      <c r="Q10" s="2"/>
    </row>
    <row r="11" spans="1:17" ht="12.75">
      <c r="A11" s="1" t="s">
        <v>29</v>
      </c>
      <c r="B11" s="2">
        <v>0.03</v>
      </c>
      <c r="C11" s="2">
        <v>0.11</v>
      </c>
      <c r="D11" s="2">
        <v>0</v>
      </c>
      <c r="E11" s="2">
        <v>0.09</v>
      </c>
      <c r="F11" s="2">
        <v>0.02</v>
      </c>
      <c r="G11" s="2">
        <v>0.04</v>
      </c>
      <c r="H11" s="2">
        <v>0</v>
      </c>
      <c r="I11" s="2">
        <v>0.03</v>
      </c>
      <c r="J11" s="2">
        <v>0.02</v>
      </c>
      <c r="K11" s="2">
        <v>0.04</v>
      </c>
      <c r="L11" s="2"/>
      <c r="M11" s="2">
        <f t="shared" si="0"/>
        <v>0.03799999999999999</v>
      </c>
      <c r="N11" s="2">
        <f t="shared" si="1"/>
        <v>0.03583914681524164</v>
      </c>
      <c r="O11" s="2"/>
      <c r="P11" s="2"/>
      <c r="Q11" s="2"/>
    </row>
    <row r="12" spans="1:17" ht="12.75">
      <c r="A12" s="1" t="s">
        <v>26</v>
      </c>
      <c r="B12" s="2">
        <v>0.03</v>
      </c>
      <c r="C12" s="2">
        <v>0.03</v>
      </c>
      <c r="D12" s="2">
        <v>0.04</v>
      </c>
      <c r="E12" s="2">
        <v>0.02</v>
      </c>
      <c r="F12" s="2">
        <v>0.04</v>
      </c>
      <c r="G12" s="2">
        <v>0.06</v>
      </c>
      <c r="H12" s="2">
        <v>0.05</v>
      </c>
      <c r="I12" s="2">
        <v>0.02</v>
      </c>
      <c r="J12" s="2">
        <v>0.03</v>
      </c>
      <c r="K12" s="2">
        <v>0.02</v>
      </c>
      <c r="L12" s="2"/>
      <c r="M12" s="2">
        <f t="shared" si="0"/>
        <v>0.03400000000000001</v>
      </c>
      <c r="N12" s="2">
        <f t="shared" si="1"/>
        <v>0.01349897115421104</v>
      </c>
      <c r="O12" s="2"/>
      <c r="P12" s="2"/>
      <c r="Q12" s="2"/>
    </row>
    <row r="13" spans="1:17" ht="12.75">
      <c r="A13" s="1" t="s">
        <v>31</v>
      </c>
      <c r="B13" s="2">
        <v>0</v>
      </c>
      <c r="C13" s="2">
        <v>0.02</v>
      </c>
      <c r="D13" s="2">
        <v>0</v>
      </c>
      <c r="E13" s="2">
        <v>0</v>
      </c>
      <c r="F13" s="2">
        <v>0</v>
      </c>
      <c r="G13" s="2">
        <v>0.15</v>
      </c>
      <c r="H13" s="2">
        <v>0</v>
      </c>
      <c r="I13" s="2">
        <v>0</v>
      </c>
      <c r="J13" s="2">
        <v>0</v>
      </c>
      <c r="K13" s="2">
        <v>0.11</v>
      </c>
      <c r="L13" s="2"/>
      <c r="M13" s="2">
        <f t="shared" si="0"/>
        <v>0.027999999999999997</v>
      </c>
      <c r="N13" s="2">
        <f t="shared" si="1"/>
        <v>0.054934304198540444</v>
      </c>
      <c r="O13" s="2"/>
      <c r="P13" s="2"/>
      <c r="Q13" s="2"/>
    </row>
    <row r="14" spans="1:17" ht="12.75">
      <c r="A14" s="1" t="s">
        <v>23</v>
      </c>
      <c r="B14" s="2">
        <v>0</v>
      </c>
      <c r="C14" s="2">
        <v>0.05</v>
      </c>
      <c r="D14" s="2">
        <v>0</v>
      </c>
      <c r="E14" s="2">
        <v>0.02</v>
      </c>
      <c r="F14" s="2">
        <v>0</v>
      </c>
      <c r="G14" s="2">
        <v>0</v>
      </c>
      <c r="H14" s="2">
        <v>0.02</v>
      </c>
      <c r="I14" s="2">
        <v>0</v>
      </c>
      <c r="J14" s="2">
        <v>0.04</v>
      </c>
      <c r="K14" s="2">
        <v>0</v>
      </c>
      <c r="L14" s="2"/>
      <c r="M14" s="2">
        <f t="shared" si="0"/>
        <v>0.013000000000000001</v>
      </c>
      <c r="N14" s="2">
        <f t="shared" si="1"/>
        <v>0.018885620632287062</v>
      </c>
      <c r="O14" s="2"/>
      <c r="P14" s="2"/>
      <c r="Q14" s="2"/>
    </row>
    <row r="15" spans="1:17" ht="12.75">
      <c r="A15" s="1" t="s">
        <v>25</v>
      </c>
      <c r="B15" s="2">
        <v>0</v>
      </c>
      <c r="C15" s="2">
        <v>0</v>
      </c>
      <c r="D15" s="2">
        <v>0.02</v>
      </c>
      <c r="E15" s="2">
        <v>0.03</v>
      </c>
      <c r="F15" s="2">
        <v>0</v>
      </c>
      <c r="G15" s="2">
        <v>0.01</v>
      </c>
      <c r="H15" s="2">
        <v>0</v>
      </c>
      <c r="I15" s="2">
        <v>0</v>
      </c>
      <c r="J15" s="2">
        <v>0.01</v>
      </c>
      <c r="K15" s="2">
        <v>0.01</v>
      </c>
      <c r="L15" s="2"/>
      <c r="M15" s="2">
        <f t="shared" si="0"/>
        <v>0.008</v>
      </c>
      <c r="N15" s="2">
        <f t="shared" si="1"/>
        <v>0.010327955589886445</v>
      </c>
      <c r="O15" s="2"/>
      <c r="P15" s="2"/>
      <c r="Q15" s="2"/>
    </row>
    <row r="16" spans="1:17" ht="12.75">
      <c r="A16" s="1" t="s">
        <v>27</v>
      </c>
      <c r="B16" s="2">
        <v>0.03</v>
      </c>
      <c r="C16" s="2">
        <v>0</v>
      </c>
      <c r="D16" s="2">
        <v>0</v>
      </c>
      <c r="E16" s="2">
        <v>0.02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0.01</v>
      </c>
      <c r="L16" s="2"/>
      <c r="M16" s="2">
        <f t="shared" si="0"/>
        <v>0.006</v>
      </c>
      <c r="N16" s="2">
        <f t="shared" si="1"/>
        <v>0.010749676997731399</v>
      </c>
      <c r="O16" s="2"/>
      <c r="P16" s="2"/>
      <c r="Q16" s="2"/>
    </row>
    <row r="17" spans="1:17" ht="12.75">
      <c r="A17" s="1" t="s">
        <v>18</v>
      </c>
      <c r="B17" s="2">
        <v>0</v>
      </c>
      <c r="C17" s="2">
        <v>0</v>
      </c>
      <c r="D17" s="2">
        <v>0.01</v>
      </c>
      <c r="E17" s="2">
        <v>0.01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/>
      <c r="M17" s="2">
        <f t="shared" si="0"/>
        <v>0.002</v>
      </c>
      <c r="N17" s="2">
        <f t="shared" si="1"/>
        <v>0.0042163702135578395</v>
      </c>
      <c r="O17" s="2"/>
      <c r="P17" s="2"/>
      <c r="Q17" s="2"/>
    </row>
    <row r="18" spans="1:17" ht="12.75">
      <c r="A18" s="1" t="s">
        <v>19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0.02</v>
      </c>
      <c r="H18" s="2">
        <v>0</v>
      </c>
      <c r="I18" s="2">
        <v>0</v>
      </c>
      <c r="J18" s="2">
        <v>0</v>
      </c>
      <c r="K18" s="2">
        <v>0</v>
      </c>
      <c r="L18" s="2"/>
      <c r="M18" s="2">
        <f t="shared" si="0"/>
        <v>0.002</v>
      </c>
      <c r="N18" s="2">
        <f t="shared" si="1"/>
        <v>0.006324555320336759</v>
      </c>
      <c r="O18" s="2"/>
      <c r="P18" s="2"/>
      <c r="Q18" s="2"/>
    </row>
    <row r="19" spans="1:17" ht="12.75">
      <c r="A19" s="1" t="s">
        <v>24</v>
      </c>
      <c r="B19" s="2">
        <v>0</v>
      </c>
      <c r="C19" s="2">
        <v>0</v>
      </c>
      <c r="D19" s="2">
        <v>0.02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0.01</v>
      </c>
      <c r="K19" s="2">
        <v>0.01</v>
      </c>
      <c r="L19" s="2"/>
      <c r="M19" s="2">
        <f t="shared" si="0"/>
        <v>0.004</v>
      </c>
      <c r="N19" s="2">
        <f t="shared" si="1"/>
        <v>0.006992058987801011</v>
      </c>
      <c r="O19" s="2"/>
      <c r="P19" s="2"/>
      <c r="Q19" s="2"/>
    </row>
    <row r="20" spans="1:17" ht="12.75">
      <c r="A20" s="1" t="s">
        <v>33</v>
      </c>
      <c r="B20" s="2">
        <v>96.55</v>
      </c>
      <c r="C20" s="2">
        <v>95.92</v>
      </c>
      <c r="D20" s="2">
        <v>95.57</v>
      </c>
      <c r="E20" s="2">
        <v>96.16</v>
      </c>
      <c r="F20" s="2">
        <v>96.26</v>
      </c>
      <c r="G20" s="2">
        <v>96.59</v>
      </c>
      <c r="H20" s="2">
        <v>95.87</v>
      </c>
      <c r="I20" s="2">
        <v>96.5</v>
      </c>
      <c r="J20" s="2">
        <v>95.91</v>
      </c>
      <c r="K20" s="2">
        <v>96.55</v>
      </c>
      <c r="L20" s="2"/>
      <c r="M20" s="2">
        <f t="shared" si="0"/>
        <v>96.18799999999999</v>
      </c>
      <c r="N20" s="2">
        <f t="shared" si="1"/>
        <v>0.35888097686879616</v>
      </c>
      <c r="O20" s="2"/>
      <c r="P20" s="2"/>
      <c r="Q20" s="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" t="s">
        <v>34</v>
      </c>
      <c r="B22" s="2" t="s">
        <v>35</v>
      </c>
      <c r="C22" s="2" t="s">
        <v>36</v>
      </c>
      <c r="D22" s="2" t="s">
        <v>37</v>
      </c>
      <c r="E22" s="2">
        <v>5</v>
      </c>
      <c r="F22" s="2" t="s">
        <v>38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" t="s">
        <v>50</v>
      </c>
      <c r="B23" s="2">
        <v>2.2</v>
      </c>
      <c r="C23" s="2">
        <v>2.236</v>
      </c>
      <c r="D23" s="2">
        <v>2.222</v>
      </c>
      <c r="E23" s="2">
        <v>2.232</v>
      </c>
      <c r="F23" s="2">
        <v>2.215</v>
      </c>
      <c r="G23" s="2">
        <v>2.2</v>
      </c>
      <c r="H23" s="2">
        <v>2.216</v>
      </c>
      <c r="I23" s="2">
        <v>2.215</v>
      </c>
      <c r="J23" s="2">
        <v>2.238</v>
      </c>
      <c r="K23" s="2">
        <v>2.199</v>
      </c>
      <c r="L23" s="2"/>
      <c r="M23" s="2">
        <f t="shared" si="0"/>
        <v>2.2173000000000003</v>
      </c>
      <c r="N23" s="2">
        <f t="shared" si="1"/>
        <v>0.01476519932514017</v>
      </c>
      <c r="O23" s="4">
        <f>M23*3/3.33</f>
        <v>1.997567567567568</v>
      </c>
      <c r="P23" s="2"/>
      <c r="Q23" s="2"/>
    </row>
    <row r="24" spans="1:17" ht="12.75">
      <c r="A24" s="1" t="s">
        <v>43</v>
      </c>
      <c r="B24" s="2">
        <v>1.121</v>
      </c>
      <c r="C24" s="2">
        <v>1.102</v>
      </c>
      <c r="D24" s="2">
        <v>1.108</v>
      </c>
      <c r="E24" s="2">
        <v>1.114</v>
      </c>
      <c r="F24" s="2">
        <v>1.112</v>
      </c>
      <c r="G24" s="2">
        <v>1.108</v>
      </c>
      <c r="H24" s="2">
        <v>1.109</v>
      </c>
      <c r="I24" s="2">
        <v>1.108</v>
      </c>
      <c r="J24" s="2">
        <v>1.115</v>
      </c>
      <c r="K24" s="2">
        <v>1.113</v>
      </c>
      <c r="L24" s="2"/>
      <c r="M24" s="2">
        <f t="shared" si="0"/>
        <v>1.1110000000000002</v>
      </c>
      <c r="N24" s="2">
        <f t="shared" si="1"/>
        <v>0.005185449728702158</v>
      </c>
      <c r="O24" s="4">
        <f>M24*3/3.33</f>
        <v>1.0009009009009011</v>
      </c>
      <c r="P24" s="2"/>
      <c r="Q24" s="2"/>
    </row>
    <row r="25" spans="1:17" ht="12.75">
      <c r="A25" s="1" t="s">
        <v>33</v>
      </c>
      <c r="B25" s="2">
        <f>SUM(B23:B24)</f>
        <v>3.321</v>
      </c>
      <c r="C25" s="2">
        <f aca="true" t="shared" si="2" ref="C25:K25">SUM(C23:C24)</f>
        <v>3.338</v>
      </c>
      <c r="D25" s="2">
        <f t="shared" si="2"/>
        <v>3.33</v>
      </c>
      <c r="E25" s="2">
        <f t="shared" si="2"/>
        <v>3.346</v>
      </c>
      <c r="F25" s="2">
        <f t="shared" si="2"/>
        <v>3.327</v>
      </c>
      <c r="G25" s="2">
        <f t="shared" si="2"/>
        <v>3.3080000000000003</v>
      </c>
      <c r="H25" s="2">
        <f t="shared" si="2"/>
        <v>3.325</v>
      </c>
      <c r="I25" s="2">
        <f t="shared" si="2"/>
        <v>3.323</v>
      </c>
      <c r="J25" s="2">
        <f t="shared" si="2"/>
        <v>3.3529999999999998</v>
      </c>
      <c r="K25" s="2">
        <f t="shared" si="2"/>
        <v>3.312</v>
      </c>
      <c r="L25" s="2"/>
      <c r="M25" s="2">
        <f t="shared" si="0"/>
        <v>3.3282999999999996</v>
      </c>
      <c r="N25" s="2">
        <f t="shared" si="1"/>
        <v>0.014111067366634927</v>
      </c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" t="s">
        <v>17</v>
      </c>
      <c r="B27" s="2">
        <v>0.108</v>
      </c>
      <c r="C27" s="2">
        <v>0.106</v>
      </c>
      <c r="D27" s="2">
        <v>0.074</v>
      </c>
      <c r="E27" s="2">
        <v>0.148</v>
      </c>
      <c r="F27" s="2">
        <v>0.098</v>
      </c>
      <c r="G27" s="2">
        <v>0.078</v>
      </c>
      <c r="H27" s="2">
        <v>0.096</v>
      </c>
      <c r="I27" s="2">
        <v>0.088</v>
      </c>
      <c r="J27" s="2">
        <v>0.156</v>
      </c>
      <c r="K27" s="2">
        <v>0.098</v>
      </c>
      <c r="L27" s="2"/>
      <c r="M27" s="2">
        <f>AVERAGE(B27:K27)</f>
        <v>0.10499999999999998</v>
      </c>
      <c r="N27" s="2">
        <f>STDEV(B27:K27)</f>
        <v>0.02711703031921707</v>
      </c>
      <c r="O27" s="4">
        <v>0.11</v>
      </c>
      <c r="P27" s="2"/>
      <c r="Q27" s="2"/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ht="20.25">
      <c r="J29" s="3" t="s">
        <v>82</v>
      </c>
    </row>
    <row r="30" spans="1:10" ht="20.25">
      <c r="A30" s="1" t="s">
        <v>83</v>
      </c>
      <c r="J30" s="3" t="s">
        <v>84</v>
      </c>
    </row>
    <row r="33" spans="1:8" ht="12.75">
      <c r="A33" s="1" t="s">
        <v>53</v>
      </c>
      <c r="B33" s="1" t="s">
        <v>54</v>
      </c>
      <c r="C33" s="1" t="s">
        <v>55</v>
      </c>
      <c r="D33" s="1" t="s">
        <v>56</v>
      </c>
      <c r="E33" s="1" t="s">
        <v>57</v>
      </c>
      <c r="F33" s="1" t="s">
        <v>58</v>
      </c>
      <c r="G33" s="1" t="s">
        <v>59</v>
      </c>
      <c r="H33" s="1" t="s">
        <v>60</v>
      </c>
    </row>
    <row r="34" spans="1:8" ht="12.75">
      <c r="A34" s="1" t="s">
        <v>61</v>
      </c>
      <c r="B34" s="1" t="s">
        <v>17</v>
      </c>
      <c r="C34" s="1" t="s">
        <v>62</v>
      </c>
      <c r="D34" s="1">
        <v>20</v>
      </c>
      <c r="E34" s="1">
        <v>10</v>
      </c>
      <c r="F34" s="1">
        <v>800</v>
      </c>
      <c r="G34" s="1">
        <v>-800</v>
      </c>
      <c r="H34" s="1" t="s">
        <v>63</v>
      </c>
    </row>
    <row r="35" spans="1:8" ht="12.75">
      <c r="A35" s="1" t="s">
        <v>61</v>
      </c>
      <c r="B35" s="1" t="s">
        <v>39</v>
      </c>
      <c r="C35" s="1" t="s">
        <v>62</v>
      </c>
      <c r="D35" s="1">
        <v>20</v>
      </c>
      <c r="E35" s="1">
        <v>10</v>
      </c>
      <c r="F35" s="1">
        <v>600</v>
      </c>
      <c r="G35" s="1">
        <v>-600</v>
      </c>
      <c r="H35" s="1" t="s">
        <v>64</v>
      </c>
    </row>
    <row r="36" spans="1:8" ht="12.75">
      <c r="A36" s="1" t="s">
        <v>61</v>
      </c>
      <c r="B36" s="1" t="s">
        <v>42</v>
      </c>
      <c r="C36" s="1" t="s">
        <v>62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61</v>
      </c>
      <c r="B37" s="1" t="s">
        <v>49</v>
      </c>
      <c r="C37" s="1" t="s">
        <v>66</v>
      </c>
      <c r="D37" s="1">
        <v>20</v>
      </c>
      <c r="E37" s="1">
        <v>10</v>
      </c>
      <c r="F37" s="1">
        <v>600</v>
      </c>
      <c r="G37" s="1">
        <v>-600</v>
      </c>
      <c r="H37" s="1" t="s">
        <v>67</v>
      </c>
    </row>
    <row r="38" spans="1:8" ht="12.75">
      <c r="A38" s="1" t="s">
        <v>61</v>
      </c>
      <c r="B38" s="1" t="s">
        <v>40</v>
      </c>
      <c r="C38" s="1" t="s">
        <v>62</v>
      </c>
      <c r="D38" s="1">
        <v>20</v>
      </c>
      <c r="E38" s="1">
        <v>10</v>
      </c>
      <c r="F38" s="1">
        <v>600</v>
      </c>
      <c r="G38" s="1">
        <v>-600</v>
      </c>
      <c r="H38" s="1" t="s">
        <v>65</v>
      </c>
    </row>
    <row r="39" spans="1:8" ht="12.75">
      <c r="A39" s="1" t="s">
        <v>61</v>
      </c>
      <c r="B39" s="1" t="s">
        <v>41</v>
      </c>
      <c r="C39" s="1" t="s">
        <v>62</v>
      </c>
      <c r="D39" s="1">
        <v>20</v>
      </c>
      <c r="E39" s="1">
        <v>10</v>
      </c>
      <c r="F39" s="1">
        <v>600</v>
      </c>
      <c r="G39" s="1">
        <v>-600</v>
      </c>
      <c r="H39" s="1" t="s">
        <v>68</v>
      </c>
    </row>
    <row r="40" spans="1:8" ht="12.75">
      <c r="A40" s="1" t="s">
        <v>69</v>
      </c>
      <c r="B40" s="1" t="s">
        <v>43</v>
      </c>
      <c r="C40" s="1" t="s">
        <v>62</v>
      </c>
      <c r="D40" s="1">
        <v>20</v>
      </c>
      <c r="E40" s="1">
        <v>10</v>
      </c>
      <c r="F40" s="1">
        <v>500</v>
      </c>
      <c r="G40" s="1">
        <v>-500</v>
      </c>
      <c r="H40" s="1" t="s">
        <v>70</v>
      </c>
    </row>
    <row r="41" spans="1:8" ht="12.75">
      <c r="A41" s="1" t="s">
        <v>69</v>
      </c>
      <c r="B41" s="1" t="s">
        <v>44</v>
      </c>
      <c r="C41" s="1" t="s">
        <v>62</v>
      </c>
      <c r="D41" s="1">
        <v>20</v>
      </c>
      <c r="E41" s="1">
        <v>10</v>
      </c>
      <c r="F41" s="1">
        <v>250</v>
      </c>
      <c r="G41" s="1">
        <v>-250</v>
      </c>
      <c r="H41" s="1" t="s">
        <v>71</v>
      </c>
    </row>
    <row r="42" spans="1:8" ht="12.75">
      <c r="A42" s="1" t="s">
        <v>69</v>
      </c>
      <c r="B42" s="1" t="s">
        <v>24</v>
      </c>
      <c r="C42" s="1" t="s">
        <v>62</v>
      </c>
      <c r="D42" s="1">
        <v>20</v>
      </c>
      <c r="E42" s="1">
        <v>10</v>
      </c>
      <c r="F42" s="1">
        <v>500</v>
      </c>
      <c r="G42" s="1">
        <v>-500</v>
      </c>
      <c r="H42" s="1" t="s">
        <v>72</v>
      </c>
    </row>
    <row r="43" spans="1:8" ht="12.75">
      <c r="A43" s="1" t="s">
        <v>69</v>
      </c>
      <c r="B43" s="1" t="s">
        <v>45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73</v>
      </c>
    </row>
    <row r="44" spans="1:8" ht="12.75">
      <c r="A44" s="1" t="s">
        <v>69</v>
      </c>
      <c r="B44" s="1" t="s">
        <v>46</v>
      </c>
      <c r="C44" s="1" t="s">
        <v>62</v>
      </c>
      <c r="D44" s="1">
        <v>20</v>
      </c>
      <c r="E44" s="1">
        <v>10</v>
      </c>
      <c r="F44" s="1">
        <v>500</v>
      </c>
      <c r="G44" s="1">
        <v>-500</v>
      </c>
      <c r="H44" s="1" t="s">
        <v>74</v>
      </c>
    </row>
    <row r="45" spans="1:8" ht="12.75">
      <c r="A45" s="1" t="s">
        <v>69</v>
      </c>
      <c r="B45" s="1" t="s">
        <v>47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75</v>
      </c>
    </row>
    <row r="46" spans="1:8" ht="12.75">
      <c r="A46" s="1" t="s">
        <v>69</v>
      </c>
      <c r="B46" s="1" t="s">
        <v>52</v>
      </c>
      <c r="C46" s="1" t="s">
        <v>76</v>
      </c>
      <c r="D46" s="1">
        <v>20</v>
      </c>
      <c r="E46" s="1">
        <v>10</v>
      </c>
      <c r="F46" s="1">
        <v>500</v>
      </c>
      <c r="G46" s="1">
        <v>-500</v>
      </c>
      <c r="H46" s="1" t="s">
        <v>77</v>
      </c>
    </row>
    <row r="47" spans="1:8" ht="12.75">
      <c r="A47" s="1" t="s">
        <v>78</v>
      </c>
      <c r="B47" s="1" t="s">
        <v>48</v>
      </c>
      <c r="C47" s="1" t="s">
        <v>62</v>
      </c>
      <c r="D47" s="1">
        <v>20</v>
      </c>
      <c r="E47" s="1">
        <v>10</v>
      </c>
      <c r="F47" s="1">
        <v>500</v>
      </c>
      <c r="G47" s="1">
        <v>-500</v>
      </c>
      <c r="H47" s="1" t="s">
        <v>79</v>
      </c>
    </row>
    <row r="48" spans="1:8" ht="12.75">
      <c r="A48" s="1" t="s">
        <v>78</v>
      </c>
      <c r="B48" s="1" t="s">
        <v>50</v>
      </c>
      <c r="C48" s="1" t="s">
        <v>62</v>
      </c>
      <c r="D48" s="1">
        <v>20</v>
      </c>
      <c r="E48" s="1">
        <v>10</v>
      </c>
      <c r="F48" s="1">
        <v>500</v>
      </c>
      <c r="G48" s="1">
        <v>-500</v>
      </c>
      <c r="H48" s="1" t="s">
        <v>80</v>
      </c>
    </row>
    <row r="49" spans="1:8" ht="12.75">
      <c r="A49" s="1" t="s">
        <v>78</v>
      </c>
      <c r="B49" s="1" t="s">
        <v>51</v>
      </c>
      <c r="C49" s="1" t="s">
        <v>62</v>
      </c>
      <c r="D49" s="1">
        <v>20</v>
      </c>
      <c r="E49" s="1">
        <v>10</v>
      </c>
      <c r="F49" s="1">
        <v>500</v>
      </c>
      <c r="G49" s="1">
        <v>-500</v>
      </c>
      <c r="H49" s="1" t="s">
        <v>81</v>
      </c>
    </row>
    <row r="52" spans="1:17" ht="12.75">
      <c r="A52" s="1" t="s">
        <v>43</v>
      </c>
      <c r="B52" s="2">
        <v>1.1207109431479902</v>
      </c>
      <c r="C52" s="2">
        <v>1.1038145786638536</v>
      </c>
      <c r="D52" s="2">
        <v>1.109864437119547</v>
      </c>
      <c r="E52" s="2">
        <v>1.1103154544653309</v>
      </c>
      <c r="F52" s="2">
        <v>1.1132461264944467</v>
      </c>
      <c r="G52" s="2">
        <v>1.1146769202032483</v>
      </c>
      <c r="H52" s="2">
        <v>1.1115402647058175</v>
      </c>
      <c r="I52" s="2">
        <v>1.1112610675112589</v>
      </c>
      <c r="J52" s="2">
        <v>1.1090918056397032</v>
      </c>
      <c r="K52" s="2">
        <v>1.117073277901475</v>
      </c>
      <c r="L52" s="2"/>
      <c r="M52" s="2"/>
      <c r="N52" s="2"/>
      <c r="O52" s="2"/>
      <c r="P52" s="2"/>
      <c r="Q52" s="2"/>
    </row>
    <row r="53" spans="1:17" ht="12.75">
      <c r="A53" s="1" t="s">
        <v>17</v>
      </c>
      <c r="B53" s="2">
        <v>0.10681078468442128</v>
      </c>
      <c r="C53" s="2">
        <v>0.106049032842341</v>
      </c>
      <c r="D53" s="2">
        <v>0.07367887576615433</v>
      </c>
      <c r="E53" s="2">
        <v>0.14721569156834372</v>
      </c>
      <c r="F53" s="2">
        <v>0.09756750619008661</v>
      </c>
      <c r="G53" s="2">
        <v>0.07791620939750746</v>
      </c>
      <c r="H53" s="2">
        <v>0.09576296167617077</v>
      </c>
      <c r="I53" s="2">
        <v>0.08771374576990743</v>
      </c>
      <c r="J53" s="2">
        <v>0.15509662021788115</v>
      </c>
      <c r="K53" s="2">
        <v>0.09747265693867017</v>
      </c>
      <c r="L53" s="2"/>
      <c r="M53" s="2"/>
      <c r="N53" s="2"/>
      <c r="O53" s="2"/>
      <c r="P53" s="2"/>
      <c r="Q53" s="2"/>
    </row>
    <row r="54" spans="1:17" ht="12.75">
      <c r="A54" s="1" t="s">
        <v>50</v>
      </c>
      <c r="B54" s="2">
        <v>2.1982226421300237</v>
      </c>
      <c r="C54" s="2">
        <v>2.2404635533403665</v>
      </c>
      <c r="D54" s="2">
        <v>2.2253389072011327</v>
      </c>
      <c r="E54" s="2">
        <v>2.224211363836673</v>
      </c>
      <c r="F54" s="2">
        <v>2.216884683763884</v>
      </c>
      <c r="G54" s="2">
        <v>2.213307699491879</v>
      </c>
      <c r="H54" s="2">
        <v>2.221149338235456</v>
      </c>
      <c r="I54" s="2">
        <v>2.221847331221853</v>
      </c>
      <c r="J54" s="2">
        <v>2.227270485900742</v>
      </c>
      <c r="K54" s="2">
        <v>2.2073168052463132</v>
      </c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2007-10-02T23:35:26Z</dcterms:created>
  <dcterms:modified xsi:type="dcterms:W3CDTF">2007-10-02T23:36:42Z</dcterms:modified>
  <cp:category/>
  <cp:version/>
  <cp:contentType/>
  <cp:contentStatus/>
</cp:coreProperties>
</file>