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<sst xmlns="http://schemas.openxmlformats.org/spreadsheetml/2006/main" count="42" uniqueCount="29">
  <si>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Weight%</t>
  </si>
  <si>
    <t xml:space="preserve"> </t>
  </si>
  <si>
    <t>Fe</t>
  </si>
  <si>
    <t>As</t>
  </si>
  <si>
    <t>Bi</t>
  </si>
  <si>
    <t>Total</t>
  </si>
  <si>
    <t>R070592 Lollingite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</si>
  <si>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</si>
  <si>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</si>
  <si>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</si>
  <si>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</si>
  <si>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</si>
  <si>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</si>
  <si>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</si>
  <si>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</si>
  <si>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</si>
  <si>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</si>
  <si>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</si>
  <si>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</si>
  <si>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r>
      <t>FeAs</t>
    </r>
    <r>
      <rPr>
        <b/>
        <vertAlign val="subscript"/>
        <sz val="14"/>
        <color indexed="8"/>
        <rFont val="Calibri"/>
        <family val="2"/>
      </rPr>
      <t>2</t>
    </r>
  </si>
  <si>
    <t>Measured Chemistry:</t>
  </si>
  <si>
    <r>
      <t>Fe</t>
    </r>
    <r>
      <rPr>
        <b/>
        <vertAlign val="subscript"/>
        <sz val="14"/>
        <color indexed="8"/>
        <rFont val="Calibri"/>
        <family val="2"/>
      </rPr>
      <t>1.05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0.01</t>
    </r>
    <r>
      <rPr>
        <b/>
        <sz val="14"/>
        <color indexed="8"/>
        <rFont val="Calibri"/>
        <family val="2"/>
      </rPr>
      <t>As</t>
    </r>
    <r>
      <rPr>
        <b/>
        <vertAlign val="subscript"/>
        <sz val="14"/>
        <color indexed="8"/>
        <rFont val="Calibri"/>
        <family val="2"/>
      </rPr>
      <t>2</t>
    </r>
  </si>
  <si>
    <t xml:space="preserve">Column Conditions :  Cond 1 : 15keV 20nA  </t>
  </si>
  <si>
    <t xml:space="preserve">Standard Name :   </t>
  </si>
  <si>
    <t xml:space="preserve"> Fe, Cu On chalcopyrite </t>
  </si>
  <si>
    <t xml:space="preserve"> As On NiAs </t>
  </si>
  <si>
    <t xml:space="preserve"> S  On pyrite </t>
  </si>
  <si>
    <t xml:space="preserve">Beam Size :  &lt;1 µm </t>
  </si>
  <si>
    <t xml:space="preserve"> Bi On AgBiS2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</si>
</sst>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3">
      <selection activeCell="C40" sqref="C40"/>
    </sheetView>
  </sheetViews>
  <sheetFormatPr defaultColWidth="9.140625" defaultRowHeight="15"/>
  <cols>
    <col min="1" max="1" width="16.8515625" style="0" customWidth="1"/>
  </cols>
  <sheetData>
    <row r="1" ht="15">
      <c r="A1" t="s">
        <v>6</v>
      </c>
    </row>
    <row r="3" spans="2:5" ht="15">
      <c r="B3" t="s">
        <v>0</v>
      </c>
      <c r="E3" t="s">
        <v>1</v>
      </c>
    </row>
    <row r="4" spans="2:5" ht="15">
      <c r="B4" t="s">
        <v>2</v>
      </c>
      <c r="C4" t="s">
        <v>3</v>
      </c>
      <c r="D4" t="s">
        <v>4</v>
      </c>
      <c r="E4" t="s">
        <v>5</v>
      </c>
    </row>
    <row r="5" spans="1:5" ht="15">
      <c r="A5" t="s">
        <v>6</v>
      </c>
      <c r="B5">
        <v>27.9094</v>
      </c>
      <c r="C5">
        <v>71.97354</v>
      </c>
      <c r="D5">
        <v>0.883595</v>
      </c>
      <c r="E5">
        <f>SUM(B5:D5)</f>
        <v>100.766535</v>
      </c>
    </row>
    <row r="6" spans="1:5" ht="15">
      <c r="A6" t="s">
        <v>6</v>
      </c>
      <c r="B6">
        <v>27.96897</v>
      </c>
      <c r="C6">
        <v>71.18613</v>
      </c>
      <c r="D6">
        <v>0.663768</v>
      </c>
      <c r="E6">
        <f aca="true" t="shared" si="0" ref="E6:E14">SUM(B6:D6)</f>
        <v>99.81886800000001</v>
      </c>
    </row>
    <row r="7" spans="1:5" ht="15">
      <c r="A7" t="s">
        <v>6</v>
      </c>
      <c r="B7">
        <v>28.28912</v>
      </c>
      <c r="C7">
        <v>71.31383</v>
      </c>
      <c r="D7">
        <v>1.103222</v>
      </c>
      <c r="E7">
        <f t="shared" si="0"/>
        <v>100.706172</v>
      </c>
    </row>
    <row r="8" spans="1:5" ht="15">
      <c r="A8" t="s">
        <v>6</v>
      </c>
      <c r="B8">
        <v>28.07866</v>
      </c>
      <c r="C8">
        <v>72.23881</v>
      </c>
      <c r="D8">
        <v>1.517379</v>
      </c>
      <c r="E8">
        <f t="shared" si="0"/>
        <v>101.834849</v>
      </c>
    </row>
    <row r="9" spans="1:5" ht="15">
      <c r="A9" t="s">
        <v>6</v>
      </c>
      <c r="B9">
        <v>28.13534</v>
      </c>
      <c r="C9">
        <v>71.29867</v>
      </c>
      <c r="D9">
        <v>1.791565</v>
      </c>
      <c r="E9">
        <f t="shared" si="0"/>
        <v>101.225575</v>
      </c>
    </row>
    <row r="10" spans="1:5" ht="15">
      <c r="A10" t="s">
        <v>6</v>
      </c>
      <c r="B10">
        <v>28.27045</v>
      </c>
      <c r="C10">
        <v>71.44218</v>
      </c>
      <c r="D10">
        <v>1.310618</v>
      </c>
      <c r="E10">
        <f t="shared" si="0"/>
        <v>101.023248</v>
      </c>
    </row>
    <row r="11" spans="1:5" ht="15">
      <c r="A11" t="s">
        <v>6</v>
      </c>
      <c r="B11">
        <v>28.23115</v>
      </c>
      <c r="C11">
        <v>71.73618</v>
      </c>
      <c r="D11">
        <v>0.350445</v>
      </c>
      <c r="E11">
        <f t="shared" si="0"/>
        <v>100.317775</v>
      </c>
    </row>
    <row r="12" spans="1:5" ht="15">
      <c r="A12" t="s">
        <v>6</v>
      </c>
      <c r="B12">
        <v>28.11761</v>
      </c>
      <c r="C12">
        <v>70.86556</v>
      </c>
      <c r="D12">
        <v>1.807934</v>
      </c>
      <c r="E12">
        <f t="shared" si="0"/>
        <v>100.791104</v>
      </c>
    </row>
    <row r="13" spans="1:5" ht="15">
      <c r="A13" t="s">
        <v>6</v>
      </c>
      <c r="B13">
        <v>27.95895</v>
      </c>
      <c r="C13">
        <v>71.35828</v>
      </c>
      <c r="D13">
        <v>1.257965</v>
      </c>
      <c r="E13">
        <f t="shared" si="0"/>
        <v>100.575195</v>
      </c>
    </row>
    <row r="14" spans="1:5" ht="15.75" thickBot="1">
      <c r="A14" s="1" t="s">
        <v>6</v>
      </c>
      <c r="B14" s="1">
        <v>27.91034</v>
      </c>
      <c r="C14" s="1">
        <v>71.39425</v>
      </c>
      <c r="D14" s="1">
        <v>2.656564</v>
      </c>
      <c r="E14">
        <f t="shared" si="0"/>
        <v>101.96115400000001</v>
      </c>
    </row>
    <row r="15" spans="1:4" ht="15">
      <c r="A15" t="s">
        <v>7</v>
      </c>
      <c r="B15">
        <f>AVERAGE(B5:B14)</f>
        <v>28.086999000000002</v>
      </c>
      <c r="C15">
        <f>AVERAGE(C5:C14)</f>
        <v>71.480743</v>
      </c>
      <c r="D15">
        <f>AVERAGE(D5:D14)</f>
        <v>1.3343055</v>
      </c>
    </row>
    <row r="16" spans="1:4" ht="15">
      <c r="A16" t="s">
        <v>8</v>
      </c>
      <c r="B16">
        <f>STDEV(B5:B14)</f>
        <v>0.14594797463099227</v>
      </c>
      <c r="C16">
        <f>STDEV(C5:C14)</f>
        <v>0.39902454967692946</v>
      </c>
      <c r="D16">
        <f>STDEV(D5:D14)</f>
        <v>0.6579280764746337</v>
      </c>
    </row>
    <row r="18" ht="15">
      <c r="A18" t="s">
        <v>9</v>
      </c>
    </row>
    <row r="20" spans="1:5" ht="15">
      <c r="A20" t="s">
        <v>10</v>
      </c>
      <c r="B20" t="s">
        <v>11</v>
      </c>
      <c r="C20" t="s">
        <v>12</v>
      </c>
      <c r="D20" t="s">
        <v>13</v>
      </c>
      <c r="E20" t="s">
        <v>14</v>
      </c>
    </row>
    <row r="21" spans="1:5" ht="15">
      <c r="A21" t="s">
        <v>3</v>
      </c>
      <c r="B21">
        <v>71.48</v>
      </c>
      <c r="C21">
        <v>74.922</v>
      </c>
      <c r="D21">
        <f>B21/C21</f>
        <v>0.9540588879100933</v>
      </c>
      <c r="E21" s="2">
        <f>D21*D28</f>
        <v>2</v>
      </c>
    </row>
    <row r="22" spans="1:5" ht="15">
      <c r="A22" t="s">
        <v>4</v>
      </c>
      <c r="B22">
        <v>1.33</v>
      </c>
      <c r="C22">
        <v>208.98</v>
      </c>
      <c r="D22">
        <f>B22/C22</f>
        <v>0.006364245382333238</v>
      </c>
      <c r="E22" s="2">
        <f>D22*D28</f>
        <v>0.013341409975802205</v>
      </c>
    </row>
    <row r="23" spans="1:5" ht="15">
      <c r="A23" t="s">
        <v>2</v>
      </c>
      <c r="B23">
        <v>28.1</v>
      </c>
      <c r="C23">
        <v>55.847</v>
      </c>
      <c r="D23">
        <f>B23/C23</f>
        <v>0.5031604204344011</v>
      </c>
      <c r="E23" s="2">
        <f>D23*D28</f>
        <v>1.0547785400052097</v>
      </c>
    </row>
    <row r="24" spans="1:2" ht="15">
      <c r="A24" t="s">
        <v>15</v>
      </c>
      <c r="B24">
        <f>SUM(B21:B23)</f>
        <v>100.91</v>
      </c>
    </row>
    <row r="26" spans="3:6" ht="15">
      <c r="C26" t="s">
        <v>16</v>
      </c>
      <c r="F26" s="3">
        <v>2</v>
      </c>
    </row>
    <row r="28" spans="3:4" ht="15">
      <c r="C28" s="4" t="s">
        <v>17</v>
      </c>
      <c r="D28">
        <f>F26/D21</f>
        <v>2.096306659205372</v>
      </c>
    </row>
    <row r="30" spans="1:6" ht="20.25">
      <c r="A30" s="5" t="s">
        <v>18</v>
      </c>
      <c r="B30" s="5"/>
      <c r="C30" s="5"/>
      <c r="D30" s="5" t="s">
        <v>19</v>
      </c>
      <c r="E30" s="6"/>
      <c r="F30" s="6"/>
    </row>
    <row r="32" spans="1:4" ht="20.25">
      <c r="A32" s="5" t="s">
        <v>20</v>
      </c>
      <c r="B32" s="5"/>
      <c r="C32" s="5"/>
      <c r="D32" s="5" t="s">
        <v>21</v>
      </c>
    </row>
    <row r="34" ht="15">
      <c r="A34" t="s">
        <v>22</v>
      </c>
    </row>
    <row r="35" ht="15">
      <c r="A35" t="s">
        <v>23</v>
      </c>
    </row>
    <row r="36" ht="15">
      <c r="A36" t="s">
        <v>24</v>
      </c>
    </row>
    <row r="37" ht="15">
      <c r="A37" t="s">
        <v>25</v>
      </c>
    </row>
    <row r="38" ht="15">
      <c r="A38" t="s">
        <v>26</v>
      </c>
    </row>
    <row r="39" ht="15">
      <c r="A39" t="s">
        <v>28</v>
      </c>
    </row>
    <row r="40" ht="15">
      <c r="A40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2011-04-07T17:40:16Z</cp:lastPrinted>
  <dcterms:created xsi:type="dcterms:W3CDTF">2011-04-07T17:30:40Z</dcterms:created>
  <dcterms:modified xsi:type="dcterms:W3CDTF">2011-04-07T19:35:41Z</dcterms:modified>
  <cp:category/>
  <cp:version/>
  <cp:contentType/>
  <cp:contentStatus/>
</cp:coreProperties>
</file>