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1875" windowWidth="11565" windowHeight="9825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<sst xmlns="http://schemas.openxmlformats.org/spreadsheetml/2006/main" count="88" uniqueCount="59">
  <si>
    <t>chromite60797</t>
  </si>
  <si>
    <t>#13</t>
  </si>
  <si>
    <t>#14</t>
  </si>
  <si>
    <t>#15</t>
  </si>
  <si>
    <t>#16</t>
  </si>
  <si>
    <t>#17</t>
  </si>
  <si>
    <t>#18</t>
  </si>
  <si>
    <t>#19</t>
  </si>
  <si>
    <t>#20</t>
  </si>
  <si>
    <t>#21</t>
  </si>
  <si>
    <t>#22</t>
  </si>
  <si>
    <t>#23</t>
  </si>
  <si>
    <t>#24</t>
  </si>
  <si>
    <t>Ox</t>
  </si>
  <si>
    <t>Wt</t>
  </si>
  <si>
    <t>Percents</t>
  </si>
  <si>
    <t>Average</t>
  </si>
  <si>
    <t>Standard</t>
  </si>
  <si>
    <t>Dev</t>
  </si>
  <si>
    <t>MgO</t>
  </si>
  <si>
    <t>Al2O3</t>
  </si>
  <si>
    <t>TiO2</t>
  </si>
  <si>
    <t>Cr2O3</t>
  </si>
  <si>
    <t>FeO</t>
  </si>
  <si>
    <t>Totals</t>
  </si>
  <si>
    <t>Cation</t>
  </si>
  <si>
    <t>Numbers</t>
  </si>
  <si>
    <t>Normalized</t>
  </si>
  <si>
    <t>to</t>
  </si>
  <si>
    <t>O</t>
  </si>
  <si>
    <t>Avg</t>
  </si>
  <si>
    <t>#</t>
  </si>
  <si>
    <t>Norm</t>
  </si>
  <si>
    <t>Mg</t>
  </si>
  <si>
    <t>Al</t>
  </si>
  <si>
    <t>Ti</t>
  </si>
  <si>
    <t>Cr</t>
  </si>
  <si>
    <t>Fe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</si>
  <si>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</si>
  <si>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</si>
  <si>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</si>
  <si>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</si>
  <si>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</si>
  <si>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</si>
  <si>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</si>
  <si>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</si>
  <si>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</si>
  <si>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</si>
  <si>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chrom-s</t>
  </si>
  <si>
    <t>PET</t>
  </si>
  <si>
    <t>rutile1</t>
  </si>
  <si>
    <t>LIF</t>
  </si>
  <si>
    <t>Cr Fe Al Mg Ti</t>
  </si>
  <si>
    <t>Fe3</t>
  </si>
  <si>
    <t>Fe2</t>
  </si>
  <si>
    <r>
      <t>Fe</t>
    </r>
    <r>
      <rPr>
        <vertAlign val="superscript"/>
        <sz val="14"/>
        <rFont val="Times New Roman"/>
        <family val="1"/>
      </rPr>
      <t>2+</t>
    </r>
    <r>
      <rPr>
        <sz val="14"/>
        <rFont val="Times New Roman"/>
        <family val="1"/>
      </rPr>
      <t>Cr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4</t>
    </r>
  </si>
  <si>
    <t>trace amounts of Ti</t>
  </si>
  <si>
    <r>
      <t>(Mg</t>
    </r>
    <r>
      <rPr>
        <vertAlign val="subscript"/>
        <sz val="14"/>
        <rFont val="Times New Roman"/>
        <family val="1"/>
      </rPr>
      <t>0.55</t>
    </r>
    <r>
      <rPr>
        <sz val="14"/>
        <rFont val="Times New Roman"/>
        <family val="1"/>
      </rPr>
      <t>Fe</t>
    </r>
    <r>
      <rPr>
        <vertAlign val="superscript"/>
        <sz val="14"/>
        <rFont val="Times New Roman"/>
        <family val="1"/>
      </rPr>
      <t>2+</t>
    </r>
    <r>
      <rPr>
        <vertAlign val="subscript"/>
        <sz val="14"/>
        <rFont val="Times New Roman"/>
        <family val="1"/>
      </rPr>
      <t>0.45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Σ=1</t>
    </r>
    <r>
      <rPr>
        <sz val="14"/>
        <rFont val="Times New Roman"/>
        <family val="1"/>
      </rPr>
      <t>(Cr</t>
    </r>
    <r>
      <rPr>
        <vertAlign val="subscript"/>
        <sz val="14"/>
        <rFont val="Times New Roman"/>
        <family val="1"/>
      </rPr>
      <t>1.28</t>
    </r>
    <r>
      <rPr>
        <sz val="14"/>
        <rFont val="Times New Roman"/>
        <family val="1"/>
      </rPr>
      <t>Al</t>
    </r>
    <r>
      <rPr>
        <vertAlign val="subscript"/>
        <sz val="14"/>
        <rFont val="Times New Roman"/>
        <family val="1"/>
      </rPr>
      <t>0.58</t>
    </r>
    <r>
      <rPr>
        <sz val="14"/>
        <rFont val="Times New Roman"/>
        <family val="1"/>
      </rPr>
      <t>Fe</t>
    </r>
    <r>
      <rPr>
        <vertAlign val="superscript"/>
        <sz val="14"/>
        <rFont val="Times New Roman"/>
        <family val="1"/>
      </rPr>
      <t>3+</t>
    </r>
    <r>
      <rPr>
        <vertAlign val="subscript"/>
        <sz val="14"/>
        <rFont val="Times New Roman"/>
        <family val="1"/>
      </rPr>
      <t>0.14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Σ=2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4</t>
    </r>
  </si>
  <si>
    <t>WDS scan: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</si>
</sst>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9">
    <font>
      <sz val="10"/>
      <name val="Courier New"/>
      <family val="0"/>
    </font>
    <font>
      <sz val="10"/>
      <name val="Times New Roman"/>
      <family val="1"/>
    </font>
    <font>
      <sz val="14"/>
      <name val="Times New Roman"/>
      <family val="1"/>
    </font>
    <font>
      <vertAlign val="superscript"/>
      <sz val="14"/>
      <name val="Times New Roman"/>
      <family val="1"/>
    </font>
    <font>
      <vertAlign val="subscript"/>
      <sz val="14"/>
      <name val="Times New Roman"/>
      <family val="1"/>
    </font>
    <font>
      <b/>
      <sz val="10"/>
      <name val="Times New Roman"/>
      <family val="1"/>
    </font>
    <font>
      <sz val="8"/>
      <name val="Courier New"/>
      <family val="0"/>
    </font>
    <font>
      <u val="single"/>
      <sz val="10"/>
      <color indexed="12"/>
      <name val="Courier New"/>
      <family val="0"/>
    </font>
    <font>
      <u val="single"/>
      <sz val="10"/>
      <color indexed="36"/>
      <name val="Courier New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2" fontId="5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2" fontId="1" fillId="2" borderId="0" xfId="0" applyNumberFormat="1" applyFont="1" applyFill="1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7"/>
  <sheetViews>
    <sheetView tabSelected="1" workbookViewId="0" topLeftCell="A1">
      <selection activeCell="U9" sqref="U9"/>
    </sheetView>
  </sheetViews>
  <sheetFormatPr defaultColWidth="9.00390625" defaultRowHeight="13.5"/>
  <cols>
    <col min="1" max="13" width="5.25390625" style="1" customWidth="1"/>
    <col min="14" max="14" width="3.375" style="1" customWidth="1"/>
    <col min="15" max="16384" width="5.25390625" style="1" customWidth="1"/>
  </cols>
  <sheetData>
    <row r="1" spans="2:13" ht="12.75"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1" t="s">
        <v>0</v>
      </c>
      <c r="L1" s="1" t="s">
        <v>0</v>
      </c>
      <c r="M1" s="1" t="s">
        <v>0</v>
      </c>
    </row>
    <row r="2" spans="2:18" ht="12.75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O2" s="8" t="s">
        <v>58</v>
      </c>
      <c r="P2" s="8"/>
      <c r="Q2" s="8" t="s">
        <v>52</v>
      </c>
      <c r="R2" s="8"/>
    </row>
    <row r="3" spans="1:6" ht="12.75">
      <c r="A3" s="1" t="s">
        <v>13</v>
      </c>
      <c r="B3" s="1" t="s">
        <v>14</v>
      </c>
      <c r="C3" s="1" t="s">
        <v>15</v>
      </c>
      <c r="D3" s="1" t="s">
        <v>16</v>
      </c>
      <c r="E3" s="1" t="s">
        <v>17</v>
      </c>
      <c r="F3" s="1" t="s">
        <v>18</v>
      </c>
    </row>
    <row r="4" spans="1:20" ht="12.75">
      <c r="A4" s="1" t="s">
        <v>19</v>
      </c>
      <c r="B4" s="2">
        <v>11.88</v>
      </c>
      <c r="C4" s="2">
        <v>11.93</v>
      </c>
      <c r="D4" s="2">
        <v>11.74</v>
      </c>
      <c r="E4" s="2">
        <v>11.71</v>
      </c>
      <c r="F4" s="2">
        <v>11.86</v>
      </c>
      <c r="G4" s="2">
        <v>11.86</v>
      </c>
      <c r="H4" s="2">
        <v>11.69</v>
      </c>
      <c r="I4" s="2">
        <v>11.85</v>
      </c>
      <c r="J4" s="2">
        <v>11.9</v>
      </c>
      <c r="K4" s="2">
        <v>11.78</v>
      </c>
      <c r="L4" s="2">
        <v>12.1</v>
      </c>
      <c r="M4" s="2">
        <v>11.9</v>
      </c>
      <c r="N4" s="2"/>
      <c r="O4" s="2">
        <f>AVERAGE(B4:M4)</f>
        <v>11.850000000000001</v>
      </c>
      <c r="P4" s="2">
        <f>STDEV(B4:M4)</f>
        <v>0.11168136493021673</v>
      </c>
      <c r="Q4" s="2"/>
      <c r="R4" s="2"/>
      <c r="S4" s="2"/>
      <c r="T4" s="2"/>
    </row>
    <row r="5" spans="1:20" ht="12.75">
      <c r="A5" s="1" t="s">
        <v>20</v>
      </c>
      <c r="B5" s="2">
        <v>14.74</v>
      </c>
      <c r="C5" s="2">
        <v>14.72</v>
      </c>
      <c r="D5" s="2">
        <v>14.5</v>
      </c>
      <c r="E5" s="2">
        <v>14.6</v>
      </c>
      <c r="F5" s="2">
        <v>14.64</v>
      </c>
      <c r="G5" s="2">
        <v>14.51</v>
      </c>
      <c r="H5" s="2">
        <v>14.43</v>
      </c>
      <c r="I5" s="2">
        <v>14.72</v>
      </c>
      <c r="J5" s="2">
        <v>14.5</v>
      </c>
      <c r="K5" s="2">
        <v>14.72</v>
      </c>
      <c r="L5" s="2">
        <v>14.72</v>
      </c>
      <c r="M5" s="2">
        <v>14.66</v>
      </c>
      <c r="N5" s="2"/>
      <c r="O5" s="2">
        <f aca="true" t="shared" si="0" ref="O5:O18">AVERAGE(B5:M5)</f>
        <v>14.621666666666668</v>
      </c>
      <c r="P5" s="2">
        <f aca="true" t="shared" si="1" ref="P5:P18">STDEV(B5:M5)</f>
        <v>0.1102751379982674</v>
      </c>
      <c r="Q5" s="2"/>
      <c r="R5" s="2"/>
      <c r="S5" s="2"/>
      <c r="T5" s="2"/>
    </row>
    <row r="6" spans="1:20" ht="12.75">
      <c r="A6" s="1" t="s">
        <v>21</v>
      </c>
      <c r="B6" s="2">
        <v>0.45</v>
      </c>
      <c r="C6" s="2">
        <v>0.41</v>
      </c>
      <c r="D6" s="2">
        <v>0.45</v>
      </c>
      <c r="E6" s="2">
        <v>0.44</v>
      </c>
      <c r="F6" s="2">
        <v>0.43</v>
      </c>
      <c r="G6" s="2">
        <v>0.42</v>
      </c>
      <c r="H6" s="2">
        <v>0.45</v>
      </c>
      <c r="I6" s="2">
        <v>0.45</v>
      </c>
      <c r="J6" s="2">
        <v>0.43</v>
      </c>
      <c r="K6" s="2">
        <v>0.42</v>
      </c>
      <c r="L6" s="2">
        <v>0.44</v>
      </c>
      <c r="M6" s="2">
        <v>0.42</v>
      </c>
      <c r="N6" s="2"/>
      <c r="O6" s="2">
        <f t="shared" si="0"/>
        <v>0.43416666666666676</v>
      </c>
      <c r="P6" s="2">
        <f t="shared" si="1"/>
        <v>0.014433756729738276</v>
      </c>
      <c r="Q6" s="2"/>
      <c r="R6" s="2"/>
      <c r="S6" s="2"/>
      <c r="T6" s="2"/>
    </row>
    <row r="7" spans="1:20" ht="12.75">
      <c r="A7" s="1" t="s">
        <v>22</v>
      </c>
      <c r="B7" s="2">
        <v>47.45</v>
      </c>
      <c r="C7" s="2">
        <v>47.4</v>
      </c>
      <c r="D7" s="2">
        <v>47.81</v>
      </c>
      <c r="E7" s="2">
        <v>47.82</v>
      </c>
      <c r="F7" s="2">
        <v>47.64</v>
      </c>
      <c r="G7" s="2">
        <v>48.16</v>
      </c>
      <c r="H7" s="2">
        <v>47.58</v>
      </c>
      <c r="I7" s="2">
        <v>47.83</v>
      </c>
      <c r="J7" s="2">
        <v>47.25</v>
      </c>
      <c r="K7" s="2">
        <v>47.93</v>
      </c>
      <c r="L7" s="2">
        <v>47.89</v>
      </c>
      <c r="M7" s="2">
        <v>47.78</v>
      </c>
      <c r="N7" s="2"/>
      <c r="O7" s="2">
        <f t="shared" si="0"/>
        <v>47.711666666666666</v>
      </c>
      <c r="P7" s="2">
        <f t="shared" si="1"/>
        <v>0.2561545461540538</v>
      </c>
      <c r="Q7" s="2"/>
      <c r="R7" s="2"/>
      <c r="S7" s="2"/>
      <c r="T7" s="2"/>
    </row>
    <row r="8" spans="1:20" ht="12.75">
      <c r="A8" s="1" t="s">
        <v>23</v>
      </c>
      <c r="B8" s="2">
        <v>22.08</v>
      </c>
      <c r="C8" s="2">
        <v>22</v>
      </c>
      <c r="D8" s="2">
        <v>21.8</v>
      </c>
      <c r="E8" s="2">
        <v>21.99</v>
      </c>
      <c r="F8" s="2">
        <v>21.91</v>
      </c>
      <c r="G8" s="2">
        <v>21.91</v>
      </c>
      <c r="H8" s="2">
        <v>21.89</v>
      </c>
      <c r="I8" s="2">
        <v>21.66</v>
      </c>
      <c r="J8" s="2">
        <v>22.06</v>
      </c>
      <c r="K8" s="2">
        <v>21.95</v>
      </c>
      <c r="L8" s="2">
        <v>21.94</v>
      </c>
      <c r="M8" s="2">
        <v>22.47</v>
      </c>
      <c r="N8" s="2"/>
      <c r="O8" s="2">
        <f t="shared" si="0"/>
        <v>21.971666666666664</v>
      </c>
      <c r="P8" s="2">
        <f t="shared" si="1"/>
        <v>0.19338296123757867</v>
      </c>
      <c r="Q8" s="2"/>
      <c r="R8" s="2"/>
      <c r="S8" s="2"/>
      <c r="T8" s="2"/>
    </row>
    <row r="9" spans="1:20" ht="12.75">
      <c r="A9" s="1" t="s">
        <v>24</v>
      </c>
      <c r="B9" s="2">
        <v>96.61</v>
      </c>
      <c r="C9" s="2">
        <v>96.46</v>
      </c>
      <c r="D9" s="2">
        <v>96.3</v>
      </c>
      <c r="E9" s="2">
        <v>96.55</v>
      </c>
      <c r="F9" s="2">
        <v>96.48</v>
      </c>
      <c r="G9" s="2">
        <v>96.86</v>
      </c>
      <c r="H9" s="2">
        <v>96.04</v>
      </c>
      <c r="I9" s="2">
        <v>96.51</v>
      </c>
      <c r="J9" s="2">
        <v>96.14</v>
      </c>
      <c r="K9" s="2">
        <v>96.81</v>
      </c>
      <c r="L9" s="2">
        <v>97.09</v>
      </c>
      <c r="M9" s="2">
        <v>97.23</v>
      </c>
      <c r="N9" s="2"/>
      <c r="O9" s="2">
        <f t="shared" si="0"/>
        <v>96.58999999999999</v>
      </c>
      <c r="P9" s="2">
        <f t="shared" si="1"/>
        <v>0.3576946386902862</v>
      </c>
      <c r="Q9" s="2"/>
      <c r="R9" s="2"/>
      <c r="S9" s="2"/>
      <c r="T9" s="2"/>
    </row>
    <row r="10" spans="2:20" ht="12.7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ht="12.75">
      <c r="A11" s="1" t="s">
        <v>25</v>
      </c>
      <c r="B11" s="2" t="s">
        <v>26</v>
      </c>
      <c r="C11" s="2" t="s">
        <v>27</v>
      </c>
      <c r="D11" s="2" t="s">
        <v>28</v>
      </c>
      <c r="E11" s="2">
        <v>4</v>
      </c>
      <c r="F11" s="2" t="s">
        <v>29</v>
      </c>
      <c r="G11" s="2" t="s">
        <v>30</v>
      </c>
      <c r="H11" s="2" t="s">
        <v>25</v>
      </c>
      <c r="I11" s="2" t="s">
        <v>31</v>
      </c>
      <c r="J11" s="2" t="s">
        <v>17</v>
      </c>
      <c r="K11" s="2" t="s">
        <v>18</v>
      </c>
      <c r="L11" s="2" t="s">
        <v>32</v>
      </c>
      <c r="M11" s="2" t="s">
        <v>25</v>
      </c>
      <c r="N11" s="2"/>
      <c r="O11" s="2"/>
      <c r="P11" s="2"/>
      <c r="Q11" s="2"/>
      <c r="R11" s="2"/>
      <c r="S11" s="2"/>
      <c r="T11" s="2"/>
    </row>
    <row r="12" spans="1:20" ht="12.75">
      <c r="A12" s="1" t="s">
        <v>36</v>
      </c>
      <c r="B12" s="2">
        <v>1.259</v>
      </c>
      <c r="C12" s="2">
        <v>1.259</v>
      </c>
      <c r="D12" s="2">
        <v>1.273</v>
      </c>
      <c r="E12" s="2">
        <v>1.271</v>
      </c>
      <c r="F12" s="2">
        <v>1.266</v>
      </c>
      <c r="G12" s="2">
        <v>1.275</v>
      </c>
      <c r="H12" s="2">
        <v>1.271</v>
      </c>
      <c r="I12" s="2">
        <v>1.269</v>
      </c>
      <c r="J12" s="2">
        <v>1.261</v>
      </c>
      <c r="K12" s="2">
        <v>1.269</v>
      </c>
      <c r="L12" s="2">
        <v>1.264</v>
      </c>
      <c r="M12" s="2">
        <v>1.262</v>
      </c>
      <c r="N12" s="2"/>
      <c r="O12" s="2">
        <f t="shared" si="0"/>
        <v>1.2665833333333332</v>
      </c>
      <c r="P12" s="2">
        <f t="shared" si="1"/>
        <v>0.005534328132571412</v>
      </c>
      <c r="Q12" s="4">
        <v>1.28</v>
      </c>
      <c r="R12" s="2"/>
      <c r="S12" s="2">
        <v>3</v>
      </c>
      <c r="T12" s="2">
        <f>Q12*S12*2</f>
        <v>7.68</v>
      </c>
    </row>
    <row r="13" spans="1:20" ht="12.75">
      <c r="A13" s="1" t="s">
        <v>34</v>
      </c>
      <c r="B13" s="2">
        <v>0.583</v>
      </c>
      <c r="C13" s="2">
        <v>0.583</v>
      </c>
      <c r="D13" s="2">
        <v>0.576</v>
      </c>
      <c r="E13" s="2">
        <v>0.578</v>
      </c>
      <c r="F13" s="2">
        <v>0.58</v>
      </c>
      <c r="G13" s="2">
        <v>0.573</v>
      </c>
      <c r="H13" s="2">
        <v>0.575</v>
      </c>
      <c r="I13" s="2">
        <v>0.582</v>
      </c>
      <c r="J13" s="2">
        <v>0.577</v>
      </c>
      <c r="K13" s="2">
        <v>0.581</v>
      </c>
      <c r="L13" s="2">
        <v>0.579</v>
      </c>
      <c r="M13" s="2">
        <v>0.577</v>
      </c>
      <c r="N13" s="2"/>
      <c r="O13" s="2">
        <f t="shared" si="0"/>
        <v>0.5786666666666667</v>
      </c>
      <c r="P13" s="2">
        <f t="shared" si="1"/>
        <v>0.003228659539834663</v>
      </c>
      <c r="Q13" s="4">
        <v>0.58</v>
      </c>
      <c r="R13" s="2"/>
      <c r="S13" s="2">
        <v>3</v>
      </c>
      <c r="T13" s="2">
        <f>Q13*S13*2</f>
        <v>3.4799999999999995</v>
      </c>
    </row>
    <row r="14" spans="1:20" ht="12.75">
      <c r="A14" s="1" t="s">
        <v>53</v>
      </c>
      <c r="B14" s="2">
        <v>0.14700000000000024</v>
      </c>
      <c r="C14" s="2">
        <v>0.14800000000000013</v>
      </c>
      <c r="D14" s="2">
        <v>0.14</v>
      </c>
      <c r="E14" s="2">
        <v>0.14</v>
      </c>
      <c r="F14" s="2">
        <v>0.14300000000000002</v>
      </c>
      <c r="G14" s="2">
        <v>0.14100000000000024</v>
      </c>
      <c r="H14" s="2">
        <v>0.14300000000000024</v>
      </c>
      <c r="I14" s="2">
        <v>0.13800000000000012</v>
      </c>
      <c r="J14" s="2">
        <v>0.15100000000000025</v>
      </c>
      <c r="K14" s="2">
        <v>0.13900000000000023</v>
      </c>
      <c r="L14" s="2">
        <v>0.14600000000000013</v>
      </c>
      <c r="M14" s="2">
        <v>0.15</v>
      </c>
      <c r="N14" s="2"/>
      <c r="O14" s="2">
        <f t="shared" si="0"/>
        <v>0.14383333333333345</v>
      </c>
      <c r="P14" s="2">
        <f t="shared" si="1"/>
        <v>0.004448356863818283</v>
      </c>
      <c r="Q14" s="4">
        <v>0.14</v>
      </c>
      <c r="R14" s="2"/>
      <c r="S14" s="2">
        <v>3</v>
      </c>
      <c r="T14" s="2">
        <f>Q14*S14*2</f>
        <v>0.8400000000000001</v>
      </c>
    </row>
    <row r="15" spans="1:20" ht="12.75">
      <c r="A15" s="1" t="s">
        <v>33</v>
      </c>
      <c r="B15" s="2">
        <v>0.594</v>
      </c>
      <c r="C15" s="2">
        <v>0.597</v>
      </c>
      <c r="D15" s="2">
        <v>0.59</v>
      </c>
      <c r="E15" s="2">
        <v>0.587</v>
      </c>
      <c r="F15" s="2">
        <v>0.594</v>
      </c>
      <c r="G15" s="2">
        <v>0.592</v>
      </c>
      <c r="H15" s="2">
        <v>0.589</v>
      </c>
      <c r="I15" s="2">
        <v>0.593</v>
      </c>
      <c r="J15" s="2">
        <v>0.599</v>
      </c>
      <c r="K15" s="2">
        <v>0.588</v>
      </c>
      <c r="L15" s="2">
        <v>0.602</v>
      </c>
      <c r="M15" s="2">
        <v>0.592</v>
      </c>
      <c r="N15" s="2"/>
      <c r="O15" s="2">
        <f>AVERAGE(B15:M15)</f>
        <v>0.5930833333333333</v>
      </c>
      <c r="P15" s="2">
        <f>STDEV(B15:M15)</f>
        <v>0.004501683186895575</v>
      </c>
      <c r="Q15" s="4">
        <v>0.55</v>
      </c>
      <c r="R15" s="2"/>
      <c r="S15" s="2">
        <v>2</v>
      </c>
      <c r="T15" s="2">
        <f>Q15*S15</f>
        <v>1.1</v>
      </c>
    </row>
    <row r="16" spans="1:20" ht="12.75">
      <c r="A16" s="1" t="s">
        <v>54</v>
      </c>
      <c r="B16" s="2">
        <v>0.47299999999999975</v>
      </c>
      <c r="C16" s="2">
        <v>0.47</v>
      </c>
      <c r="D16" s="2">
        <v>0.474</v>
      </c>
      <c r="E16" s="2">
        <v>0.478</v>
      </c>
      <c r="F16" s="2">
        <v>0.473</v>
      </c>
      <c r="G16" s="2">
        <v>0.47299999999999975</v>
      </c>
      <c r="H16" s="2">
        <v>0.47599999999999976</v>
      </c>
      <c r="I16" s="2">
        <v>0.47</v>
      </c>
      <c r="J16" s="2">
        <v>0.47199999999999975</v>
      </c>
      <c r="K16" s="2">
        <v>0.47599999999999976</v>
      </c>
      <c r="L16" s="2">
        <v>0.46599999999999986</v>
      </c>
      <c r="M16" s="2">
        <v>0.478</v>
      </c>
      <c r="N16" s="2"/>
      <c r="O16" s="2">
        <f>AVERAGE(B16:M16)</f>
        <v>0.4732499999999999</v>
      </c>
      <c r="P16" s="2">
        <f>STDEV(B16:M16)</f>
        <v>0.003519426606193</v>
      </c>
      <c r="Q16" s="4">
        <v>0.45</v>
      </c>
      <c r="R16" s="2"/>
      <c r="S16" s="2">
        <v>2</v>
      </c>
      <c r="T16" s="2">
        <f>Q16*S16</f>
        <v>0.9</v>
      </c>
    </row>
    <row r="17" spans="1:20" ht="14.25" customHeight="1">
      <c r="A17" s="1" t="s">
        <v>35</v>
      </c>
      <c r="B17" s="2">
        <v>0.011</v>
      </c>
      <c r="C17" s="2">
        <v>0.01</v>
      </c>
      <c r="D17" s="2">
        <v>0.011</v>
      </c>
      <c r="E17" s="2">
        <v>0.011</v>
      </c>
      <c r="F17" s="2">
        <v>0.011</v>
      </c>
      <c r="G17" s="2">
        <v>0.011</v>
      </c>
      <c r="H17" s="2">
        <v>0.011</v>
      </c>
      <c r="I17" s="2">
        <v>0.011</v>
      </c>
      <c r="J17" s="2">
        <v>0.011</v>
      </c>
      <c r="K17" s="2">
        <v>0.011</v>
      </c>
      <c r="L17" s="2">
        <v>0.011</v>
      </c>
      <c r="M17" s="2">
        <v>0.011</v>
      </c>
      <c r="N17" s="2"/>
      <c r="O17" s="2">
        <f t="shared" si="0"/>
        <v>0.010916666666666665</v>
      </c>
      <c r="P17" s="2">
        <f t="shared" si="1"/>
        <v>0.00028867513459487757</v>
      </c>
      <c r="Q17" s="4">
        <v>0</v>
      </c>
      <c r="R17" s="2"/>
      <c r="S17" s="2">
        <v>4</v>
      </c>
      <c r="T17" s="2">
        <f>Q17*S17*2</f>
        <v>0</v>
      </c>
    </row>
    <row r="18" spans="1:20" ht="12.75">
      <c r="A18" s="1" t="s">
        <v>24</v>
      </c>
      <c r="B18" s="2">
        <f aca="true" t="shared" si="2" ref="B18:M18">SUM(B12:B17)</f>
        <v>3.067</v>
      </c>
      <c r="C18" s="2">
        <f t="shared" si="2"/>
        <v>3.0669999999999993</v>
      </c>
      <c r="D18" s="2">
        <f t="shared" si="2"/>
        <v>3.064</v>
      </c>
      <c r="E18" s="2">
        <f t="shared" si="2"/>
        <v>3.0649999999999995</v>
      </c>
      <c r="F18" s="2">
        <f t="shared" si="2"/>
        <v>3.067</v>
      </c>
      <c r="G18" s="2">
        <f t="shared" si="2"/>
        <v>3.065</v>
      </c>
      <c r="H18" s="2">
        <f t="shared" si="2"/>
        <v>3.0650000000000004</v>
      </c>
      <c r="I18" s="2">
        <f t="shared" si="2"/>
        <v>3.0629999999999997</v>
      </c>
      <c r="J18" s="2">
        <f t="shared" si="2"/>
        <v>3.0709999999999997</v>
      </c>
      <c r="K18" s="2">
        <f t="shared" si="2"/>
        <v>3.064</v>
      </c>
      <c r="L18" s="2">
        <f t="shared" si="2"/>
        <v>3.068</v>
      </c>
      <c r="M18" s="2">
        <f t="shared" si="2"/>
        <v>3.0700000000000003</v>
      </c>
      <c r="N18" s="2"/>
      <c r="O18" s="2">
        <f t="shared" si="0"/>
        <v>3.066333333333333</v>
      </c>
      <c r="P18" s="2">
        <f t="shared" si="1"/>
        <v>0.002461829819627517</v>
      </c>
      <c r="Q18" s="2"/>
      <c r="R18" s="2"/>
      <c r="S18" s="2"/>
      <c r="T18" s="2"/>
    </row>
    <row r="19" spans="2:20" ht="12.7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6">
        <f>SUM(T12:T17)</f>
        <v>14</v>
      </c>
    </row>
    <row r="20" spans="1:19" ht="23.25">
      <c r="A20" s="7" t="s">
        <v>56</v>
      </c>
      <c r="B20" s="7"/>
      <c r="C20" s="7"/>
      <c r="K20" s="2"/>
      <c r="L20" s="3" t="s">
        <v>55</v>
      </c>
      <c r="M20" s="2"/>
      <c r="N20" s="2"/>
      <c r="O20" s="2"/>
      <c r="P20" s="2"/>
      <c r="Q20" s="2"/>
      <c r="R20" s="2"/>
      <c r="S20" s="2"/>
    </row>
    <row r="21" spans="11:19" ht="23.25">
      <c r="K21" s="5" t="s">
        <v>57</v>
      </c>
      <c r="L21" s="5"/>
      <c r="M21" s="5"/>
      <c r="N21" s="5"/>
      <c r="O21" s="5"/>
      <c r="P21" s="5"/>
      <c r="Q21" s="5"/>
      <c r="R21" s="5"/>
      <c r="S21" s="5"/>
    </row>
    <row r="22" spans="1:8" ht="12.75">
      <c r="A22" s="1" t="s">
        <v>38</v>
      </c>
      <c r="B22" s="1" t="s">
        <v>39</v>
      </c>
      <c r="C22" s="1" t="s">
        <v>40</v>
      </c>
      <c r="D22" s="1" t="s">
        <v>41</v>
      </c>
      <c r="E22" s="1" t="s">
        <v>42</v>
      </c>
      <c r="F22" s="1" t="s">
        <v>43</v>
      </c>
      <c r="G22" s="1" t="s">
        <v>44</v>
      </c>
      <c r="H22" s="1" t="s">
        <v>45</v>
      </c>
    </row>
    <row r="23" spans="1:8" ht="12.75">
      <c r="A23" s="1" t="s">
        <v>46</v>
      </c>
      <c r="B23" s="1" t="s">
        <v>33</v>
      </c>
      <c r="C23" s="1" t="s">
        <v>47</v>
      </c>
      <c r="D23" s="1">
        <v>20</v>
      </c>
      <c r="E23" s="1">
        <v>10</v>
      </c>
      <c r="F23" s="1">
        <v>600</v>
      </c>
      <c r="G23" s="1">
        <v>-600</v>
      </c>
      <c r="H23" s="1" t="s">
        <v>48</v>
      </c>
    </row>
    <row r="24" spans="1:8" ht="12.75">
      <c r="A24" s="1" t="s">
        <v>46</v>
      </c>
      <c r="B24" s="1" t="s">
        <v>34</v>
      </c>
      <c r="C24" s="1" t="s">
        <v>47</v>
      </c>
      <c r="D24" s="1">
        <v>20</v>
      </c>
      <c r="E24" s="1">
        <v>10</v>
      </c>
      <c r="F24" s="1">
        <v>600</v>
      </c>
      <c r="G24" s="1">
        <v>-600</v>
      </c>
      <c r="H24" s="1" t="s">
        <v>48</v>
      </c>
    </row>
    <row r="25" spans="1:8" ht="12.75">
      <c r="A25" s="1" t="s">
        <v>49</v>
      </c>
      <c r="B25" s="1" t="s">
        <v>35</v>
      </c>
      <c r="C25" s="1" t="s">
        <v>47</v>
      </c>
      <c r="D25" s="1">
        <v>20</v>
      </c>
      <c r="E25" s="1">
        <v>10</v>
      </c>
      <c r="F25" s="1">
        <v>600</v>
      </c>
      <c r="G25" s="1">
        <v>-600</v>
      </c>
      <c r="H25" s="1" t="s">
        <v>50</v>
      </c>
    </row>
    <row r="26" spans="1:8" ht="12.75">
      <c r="A26" s="1" t="s">
        <v>49</v>
      </c>
      <c r="B26" s="1" t="s">
        <v>36</v>
      </c>
      <c r="C26" s="1" t="s">
        <v>47</v>
      </c>
      <c r="D26" s="1">
        <v>20</v>
      </c>
      <c r="E26" s="1">
        <v>10</v>
      </c>
      <c r="F26" s="1">
        <v>600</v>
      </c>
      <c r="G26" s="1">
        <v>-600</v>
      </c>
      <c r="H26" s="1" t="s">
        <v>48</v>
      </c>
    </row>
    <row r="27" spans="1:8" ht="12.75">
      <c r="A27" s="1" t="s">
        <v>51</v>
      </c>
      <c r="B27" s="1" t="s">
        <v>37</v>
      </c>
      <c r="C27" s="1" t="s">
        <v>47</v>
      </c>
      <c r="D27" s="1">
        <v>20</v>
      </c>
      <c r="E27" s="1">
        <v>10</v>
      </c>
      <c r="F27" s="1">
        <v>500</v>
      </c>
      <c r="G27" s="1">
        <v>-500</v>
      </c>
      <c r="H27" s="1" t="s">
        <v>48</v>
      </c>
    </row>
  </sheetData>
  <mergeCells count="1">
    <mergeCell ref="K21:S2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 of 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Gelu Costin</dc:creator>
  <cp:keywords/>
  <dc:description/>
  <cp:lastModifiedBy>Gelu Costin</cp:lastModifiedBy>
  <dcterms:created xsi:type="dcterms:W3CDTF">2006-11-02T01:49:27Z</dcterms:created>
  <dcterms:modified xsi:type="dcterms:W3CDTF">2007-05-07T19:16:44Z</dcterms:modified>
  <cp:category/>
  <cp:version/>
  <cp:contentType/>
  <cp:contentStatus/>
</cp:coreProperties>
</file>