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<sst xmlns="http://schemas.openxmlformats.org/spreadsheetml/2006/main" count="84" uniqueCount="67">
  <si>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</si>
  <si>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</si>
  <si>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</si>
  <si>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</si>
  <si>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</si>
  <si>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</si>
  <si>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</si>
  <si>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</si>
  <si>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</si>
  <si>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</si>
  <si>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</si>
  <si>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</si>
  <si>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</si>
  <si>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</si>
  <si>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</si>
  <si>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</si>
  <si>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</si>
  <si>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</si>
  <si>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</si>
  <si>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</si>
  <si>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</si>
  <si>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</si>
  <si>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Fe2O3</t>
  </si>
  <si>
    <t>TiO2</t>
  </si>
  <si>
    <t>Cr2O3</t>
  </si>
  <si>
    <t>Mn2O3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</si>
  <si>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</si>
  <si>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</si>
  <si>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</si>
  <si>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</si>
  <si>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</si>
  <si>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</si>
  <si>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</si>
  <si>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</si>
  <si>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Mg</t>
  </si>
  <si>
    <t>Al</t>
  </si>
  <si>
    <t>Fe</t>
  </si>
  <si>
    <t>Ti</t>
  </si>
  <si>
    <t>Cr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</si>
  <si>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</si>
  <si>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</si>
  <si>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</si>
  <si>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</si>
  <si>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</si>
  <si>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</si>
  <si>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</si>
  <si>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</si>
  <si>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</si>
  <si>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</si>
  <si>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</si>
  <si>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</si>
  <si>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</si>
  <si>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</si>
  <si>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rutile1</t>
  </si>
  <si>
    <t>chrom-s</t>
  </si>
  <si>
    <t>LIF</t>
  </si>
  <si>
    <t>fayalite</t>
  </si>
  <si>
    <t>rhod-791</t>
  </si>
  <si>
    <t>Mg Al Fe Mn &lt;&lt;&lt;&lt;Zn?</t>
  </si>
  <si>
    <t>WDS scan:</t>
  </si>
  <si>
    <r>
      <t>(Mn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,Mg)(Fe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,Mn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</si>
  <si>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Fe3</t>
  </si>
  <si>
    <t>Fe2</t>
  </si>
  <si>
    <t>Mn2</t>
  </si>
  <si>
    <r>
      <t>(Mg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</si>
  <si>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is magnesioferrite</t>
  </si>
  <si>
    <t>R060869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</si>
</sst>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K24" sqref="K24"/>
    </sheetView>
  </sheetViews>
  <sheetFormatPr defaultColWidth="9.00390625" defaultRowHeight="13.5"/>
  <cols>
    <col min="1" max="15" width="5.25390625" style="1" customWidth="1"/>
    <col min="16" max="16" width="3.125" style="1" customWidth="1"/>
    <col min="17" max="16384" width="5.25390625" style="1" customWidth="1"/>
  </cols>
  <sheetData>
    <row r="1" spans="1:3" ht="12.75">
      <c r="A1" s="6" t="s">
        <v>66</v>
      </c>
      <c r="C1" s="1" t="s">
        <v>65</v>
      </c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Q2" s="3" t="s">
        <v>59</v>
      </c>
      <c r="R2" s="3"/>
      <c r="S2" s="3" t="s">
        <v>58</v>
      </c>
      <c r="T2" s="3"/>
      <c r="U2" s="3"/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20" ht="12.75">
      <c r="A4" s="1" t="s">
        <v>20</v>
      </c>
      <c r="B4" s="2">
        <v>12.45</v>
      </c>
      <c r="C4" s="2">
        <v>12.26</v>
      </c>
      <c r="D4" s="2">
        <v>12.59</v>
      </c>
      <c r="E4" s="2">
        <v>12.45</v>
      </c>
      <c r="F4" s="2">
        <v>12.53</v>
      </c>
      <c r="G4" s="2">
        <v>12.39</v>
      </c>
      <c r="H4" s="2">
        <v>12.64</v>
      </c>
      <c r="I4" s="2">
        <v>12.3</v>
      </c>
      <c r="J4" s="2">
        <v>12.48</v>
      </c>
      <c r="K4" s="2">
        <v>12.36</v>
      </c>
      <c r="L4" s="2">
        <v>12.28</v>
      </c>
      <c r="M4" s="2">
        <v>12.25</v>
      </c>
      <c r="N4" s="2">
        <v>12.28</v>
      </c>
      <c r="O4" s="2">
        <v>12.47</v>
      </c>
      <c r="P4" s="2"/>
      <c r="Q4" s="2">
        <f>AVERAGE(B4:O4)</f>
        <v>12.409285714285714</v>
      </c>
      <c r="R4" s="2">
        <f>STDEV(B4:O4)</f>
        <v>0.12658012273870053</v>
      </c>
      <c r="S4" s="2"/>
      <c r="T4" s="2"/>
    </row>
    <row r="5" spans="1:20" ht="12.75">
      <c r="A5" s="1" t="s">
        <v>21</v>
      </c>
      <c r="B5" s="2">
        <v>0.85</v>
      </c>
      <c r="C5" s="2">
        <v>0.87</v>
      </c>
      <c r="D5" s="2">
        <v>0.83</v>
      </c>
      <c r="E5" s="2">
        <v>0.85</v>
      </c>
      <c r="F5" s="2">
        <v>0.87</v>
      </c>
      <c r="G5" s="2">
        <v>0.84</v>
      </c>
      <c r="H5" s="2">
        <v>0.84</v>
      </c>
      <c r="I5" s="2">
        <v>0.86</v>
      </c>
      <c r="J5" s="2">
        <v>0.81</v>
      </c>
      <c r="K5" s="2">
        <v>0.84</v>
      </c>
      <c r="L5" s="2">
        <v>0.81</v>
      </c>
      <c r="M5" s="2">
        <v>0.82</v>
      </c>
      <c r="N5" s="2">
        <v>0.79</v>
      </c>
      <c r="O5" s="2">
        <v>0.84</v>
      </c>
      <c r="P5" s="2"/>
      <c r="Q5" s="2">
        <f>AVERAGE(B5:O5)</f>
        <v>0.8371428571428571</v>
      </c>
      <c r="R5" s="2">
        <f>STDEV(B5:O5)</f>
        <v>0.02334641182398569</v>
      </c>
      <c r="S5" s="2"/>
      <c r="T5" s="2"/>
    </row>
    <row r="6" spans="1:20" ht="12.75">
      <c r="A6" s="1" t="s">
        <v>22</v>
      </c>
      <c r="B6" s="2">
        <v>74.03</v>
      </c>
      <c r="C6" s="2">
        <v>73.73</v>
      </c>
      <c r="D6" s="2">
        <v>73.92</v>
      </c>
      <c r="E6" s="2">
        <v>73.8</v>
      </c>
      <c r="F6" s="2">
        <v>74.04</v>
      </c>
      <c r="G6" s="2">
        <v>73.73</v>
      </c>
      <c r="H6" s="2">
        <v>74.18</v>
      </c>
      <c r="I6" s="2">
        <v>72.98</v>
      </c>
      <c r="J6" s="2">
        <v>73.47</v>
      </c>
      <c r="K6" s="2">
        <v>73.28</v>
      </c>
      <c r="L6" s="2">
        <v>73.19</v>
      </c>
      <c r="M6" s="2">
        <v>73.47</v>
      </c>
      <c r="N6" s="2">
        <v>73.01</v>
      </c>
      <c r="O6" s="2">
        <v>73.57</v>
      </c>
      <c r="P6" s="2"/>
      <c r="Q6" s="2">
        <f>AVERAGE(B6:O6)</f>
        <v>73.60000000000001</v>
      </c>
      <c r="R6" s="2">
        <f>STDEV(B6:O6)</f>
        <v>0.3851872671426025</v>
      </c>
      <c r="S6" s="2"/>
      <c r="T6" s="2"/>
    </row>
    <row r="7" spans="1:20" ht="12.75">
      <c r="A7" s="1" t="s">
        <v>23</v>
      </c>
      <c r="B7" s="2">
        <v>0</v>
      </c>
      <c r="C7" s="2">
        <v>0.02</v>
      </c>
      <c r="D7" s="2">
        <v>0.01</v>
      </c>
      <c r="E7" s="2">
        <v>0</v>
      </c>
      <c r="F7" s="2">
        <v>0.02</v>
      </c>
      <c r="G7" s="2">
        <v>0</v>
      </c>
      <c r="H7" s="2">
        <v>0</v>
      </c>
      <c r="I7" s="2">
        <v>0.02</v>
      </c>
      <c r="J7" s="2">
        <v>0.01</v>
      </c>
      <c r="K7" s="2">
        <v>0</v>
      </c>
      <c r="L7" s="2">
        <v>0.04</v>
      </c>
      <c r="M7" s="2">
        <v>0.01</v>
      </c>
      <c r="N7" s="2">
        <v>0</v>
      </c>
      <c r="O7" s="2">
        <v>0</v>
      </c>
      <c r="P7" s="2"/>
      <c r="Q7" s="2">
        <f>AVERAGE(B7:O7)</f>
        <v>0.009285714285714286</v>
      </c>
      <c r="R7" s="2">
        <f>STDEV(B7:O7)</f>
        <v>0.012066664642907565</v>
      </c>
      <c r="S7" s="2"/>
      <c r="T7" s="2"/>
    </row>
    <row r="8" spans="1:20" ht="12.75">
      <c r="A8" s="1" t="s">
        <v>24</v>
      </c>
      <c r="B8" s="2">
        <v>0</v>
      </c>
      <c r="C8" s="2">
        <v>0</v>
      </c>
      <c r="D8" s="2">
        <v>0</v>
      </c>
      <c r="E8" s="2">
        <v>0</v>
      </c>
      <c r="F8" s="2">
        <v>0.01</v>
      </c>
      <c r="G8" s="2">
        <v>0</v>
      </c>
      <c r="H8" s="2">
        <v>0</v>
      </c>
      <c r="I8" s="2">
        <v>0</v>
      </c>
      <c r="J8" s="2">
        <v>0.01</v>
      </c>
      <c r="K8" s="2">
        <v>0.01</v>
      </c>
      <c r="L8" s="2">
        <v>0</v>
      </c>
      <c r="M8" s="2">
        <v>0</v>
      </c>
      <c r="N8" s="2">
        <v>0</v>
      </c>
      <c r="O8" s="2">
        <v>0</v>
      </c>
      <c r="P8" s="2"/>
      <c r="Q8" s="2">
        <f>AVERAGE(B8:O8)</f>
        <v>0.002142857142857143</v>
      </c>
      <c r="R8" s="2">
        <f>STDEV(B8:O8)</f>
        <v>0.004258153136263201</v>
      </c>
      <c r="S8" s="2"/>
      <c r="T8" s="2"/>
    </row>
    <row r="9" spans="1:20" ht="12.75">
      <c r="A9" s="1" t="s">
        <v>25</v>
      </c>
      <c r="B9" s="2">
        <v>10.89</v>
      </c>
      <c r="C9" s="2">
        <v>10.73</v>
      </c>
      <c r="D9" s="2">
        <v>10.93</v>
      </c>
      <c r="E9" s="2">
        <v>10.53</v>
      </c>
      <c r="F9" s="2">
        <v>10.87</v>
      </c>
      <c r="G9" s="2">
        <v>11.04</v>
      </c>
      <c r="H9" s="2">
        <v>10.92</v>
      </c>
      <c r="I9" s="2">
        <v>11.01</v>
      </c>
      <c r="J9" s="2">
        <v>11.07</v>
      </c>
      <c r="K9" s="2">
        <v>11.03</v>
      </c>
      <c r="L9" s="2">
        <v>10.94</v>
      </c>
      <c r="M9" s="2">
        <v>10.95</v>
      </c>
      <c r="N9" s="2">
        <v>11.04</v>
      </c>
      <c r="O9" s="2">
        <v>11.01</v>
      </c>
      <c r="P9" s="2"/>
      <c r="Q9" s="2">
        <f>AVERAGE(B9:O9)</f>
        <v>10.925714285714283</v>
      </c>
      <c r="R9" s="2">
        <f>STDEV(B9:O9)</f>
        <v>0.14468609447386646</v>
      </c>
      <c r="S9" s="2"/>
      <c r="T9" s="2"/>
    </row>
    <row r="10" spans="1:20" ht="12.75">
      <c r="A10" s="1" t="s">
        <v>26</v>
      </c>
      <c r="B10" s="2">
        <v>98.22</v>
      </c>
      <c r="C10" s="2">
        <v>97.61</v>
      </c>
      <c r="D10" s="2">
        <v>98.28</v>
      </c>
      <c r="E10" s="2">
        <v>97.63</v>
      </c>
      <c r="F10" s="2">
        <v>98.33</v>
      </c>
      <c r="G10" s="2">
        <v>98</v>
      </c>
      <c r="H10" s="2">
        <v>98.59</v>
      </c>
      <c r="I10" s="2">
        <v>97.17</v>
      </c>
      <c r="J10" s="2">
        <v>97.85</v>
      </c>
      <c r="K10" s="2">
        <v>97.53</v>
      </c>
      <c r="L10" s="2">
        <v>97.26</v>
      </c>
      <c r="M10" s="2">
        <v>97.51</v>
      </c>
      <c r="N10" s="2">
        <v>97.13</v>
      </c>
      <c r="O10" s="2">
        <v>97.89</v>
      </c>
      <c r="P10" s="2"/>
      <c r="Q10" s="2">
        <f>AVERAGE(B10:O10)</f>
        <v>97.7857142857143</v>
      </c>
      <c r="R10" s="2">
        <f>STDEV(B10:O10)</f>
        <v>0.45732860237172657</v>
      </c>
      <c r="S10" s="2"/>
      <c r="T10" s="2"/>
    </row>
    <row r="11" spans="2:20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" t="s">
        <v>27</v>
      </c>
      <c r="B12" s="2" t="s">
        <v>28</v>
      </c>
      <c r="C12" s="2" t="s">
        <v>29</v>
      </c>
      <c r="D12" s="2" t="s">
        <v>30</v>
      </c>
      <c r="E12" s="2">
        <v>4</v>
      </c>
      <c r="F12" s="2" t="s">
        <v>31</v>
      </c>
      <c r="G12" s="2" t="s">
        <v>32</v>
      </c>
      <c r="H12" s="2" t="s">
        <v>27</v>
      </c>
      <c r="I12" s="2" t="s">
        <v>33</v>
      </c>
      <c r="J12" s="2" t="s">
        <v>18</v>
      </c>
      <c r="K12" s="2" t="s">
        <v>19</v>
      </c>
      <c r="L12" s="2" t="s">
        <v>27</v>
      </c>
      <c r="M12" s="2" t="s">
        <v>33</v>
      </c>
      <c r="N12" s="2"/>
      <c r="O12" s="2"/>
      <c r="P12" s="2"/>
      <c r="Q12" s="2"/>
      <c r="R12" s="2"/>
      <c r="S12" s="2"/>
      <c r="T12" s="2"/>
    </row>
    <row r="13" spans="1:20" ht="12.75">
      <c r="A13" s="1" t="s">
        <v>61</v>
      </c>
      <c r="B13" s="2">
        <v>1.92</v>
      </c>
      <c r="C13" s="2">
        <v>1.924</v>
      </c>
      <c r="D13" s="2">
        <v>1.915</v>
      </c>
      <c r="E13" s="2">
        <v>1.925</v>
      </c>
      <c r="F13" s="2">
        <v>1.917</v>
      </c>
      <c r="G13" s="2">
        <v>1.917</v>
      </c>
      <c r="H13" s="2">
        <v>1.916</v>
      </c>
      <c r="I13" s="2">
        <v>1.913</v>
      </c>
      <c r="J13" s="2">
        <v>1.912</v>
      </c>
      <c r="K13" s="2">
        <v>1.914</v>
      </c>
      <c r="L13" s="2">
        <v>1.917</v>
      </c>
      <c r="M13" s="2">
        <v>1.92</v>
      </c>
      <c r="N13" s="2">
        <v>1.916</v>
      </c>
      <c r="O13" s="2">
        <v>1.914</v>
      </c>
      <c r="P13" s="2"/>
      <c r="Q13" s="2">
        <f>AVERAGE(B13:O13)</f>
        <v>1.9171428571428577</v>
      </c>
      <c r="R13" s="2">
        <f>STDEV(B13:O13)</f>
        <v>0.0038800702381439696</v>
      </c>
      <c r="S13" s="2">
        <v>2</v>
      </c>
      <c r="T13" s="5">
        <v>1.97</v>
      </c>
    </row>
    <row r="14" spans="1:20" ht="12.75">
      <c r="A14" s="1" t="s">
        <v>35</v>
      </c>
      <c r="B14" s="2">
        <v>0.034</v>
      </c>
      <c r="C14" s="2">
        <v>0.036</v>
      </c>
      <c r="D14" s="2">
        <v>0.034</v>
      </c>
      <c r="E14" s="2">
        <v>0.035</v>
      </c>
      <c r="F14" s="2">
        <v>0.035</v>
      </c>
      <c r="G14" s="2">
        <v>0.034</v>
      </c>
      <c r="H14" s="2">
        <v>0.034</v>
      </c>
      <c r="I14" s="2">
        <v>0.035</v>
      </c>
      <c r="J14" s="2">
        <v>0.033</v>
      </c>
      <c r="K14" s="2">
        <v>0.034</v>
      </c>
      <c r="L14" s="2">
        <v>0.033</v>
      </c>
      <c r="M14" s="2">
        <v>0.034</v>
      </c>
      <c r="N14" s="2">
        <v>0.033</v>
      </c>
      <c r="O14" s="2">
        <v>0.034</v>
      </c>
      <c r="P14" s="2"/>
      <c r="Q14" s="2">
        <f>AVERAGE(B14:O14)</f>
        <v>0.034142857142857155</v>
      </c>
      <c r="R14" s="2">
        <f>STDEV(B14:O14)</f>
        <v>0.0008644378215069842</v>
      </c>
      <c r="S14" s="2">
        <v>0.03</v>
      </c>
      <c r="T14" s="5">
        <v>0.03</v>
      </c>
    </row>
    <row r="15" spans="1:20" ht="12.75">
      <c r="A15" s="1" t="s">
        <v>34</v>
      </c>
      <c r="B15" s="2">
        <v>0.64</v>
      </c>
      <c r="C15" s="2">
        <v>0.634</v>
      </c>
      <c r="D15" s="2">
        <v>0.646</v>
      </c>
      <c r="E15" s="2">
        <v>0.643</v>
      </c>
      <c r="F15" s="2">
        <v>0.643</v>
      </c>
      <c r="G15" s="2">
        <v>0.638</v>
      </c>
      <c r="H15" s="2">
        <v>0.647</v>
      </c>
      <c r="I15" s="2">
        <v>0.639</v>
      </c>
      <c r="J15" s="2">
        <v>0.643</v>
      </c>
      <c r="K15" s="2">
        <v>0.64</v>
      </c>
      <c r="L15" s="2">
        <v>0.637</v>
      </c>
      <c r="M15" s="2">
        <v>0.634</v>
      </c>
      <c r="N15" s="2">
        <v>0.638</v>
      </c>
      <c r="O15" s="2">
        <v>0.643</v>
      </c>
      <c r="P15" s="2"/>
      <c r="Q15" s="2">
        <f>AVERAGE(B15:O15)</f>
        <v>0.6403571428571428</v>
      </c>
      <c r="R15" s="2">
        <f>STDEV(B15:O15)</f>
        <v>0.004011658833136793</v>
      </c>
      <c r="S15" s="2">
        <v>0.67</v>
      </c>
      <c r="T15" s="5">
        <v>0.67</v>
      </c>
    </row>
    <row r="16" spans="1:20" ht="12.75">
      <c r="A16" s="1" t="s">
        <v>63</v>
      </c>
      <c r="B16" s="2">
        <v>0.286</v>
      </c>
      <c r="C16" s="2">
        <v>0.283</v>
      </c>
      <c r="D16" s="2">
        <v>0.286</v>
      </c>
      <c r="E16" s="2">
        <v>0.278</v>
      </c>
      <c r="F16" s="2">
        <v>0.285</v>
      </c>
      <c r="G16" s="2">
        <v>0.29</v>
      </c>
      <c r="H16" s="2">
        <v>0.285</v>
      </c>
      <c r="I16" s="2">
        <v>0.292</v>
      </c>
      <c r="J16" s="2">
        <v>0.291</v>
      </c>
      <c r="K16" s="2">
        <v>0.292</v>
      </c>
      <c r="L16" s="2">
        <v>0.29</v>
      </c>
      <c r="M16" s="2">
        <v>0.29</v>
      </c>
      <c r="N16" s="2">
        <v>0.293</v>
      </c>
      <c r="O16" s="2">
        <v>0.29</v>
      </c>
      <c r="P16" s="2"/>
      <c r="Q16" s="2">
        <f>AVERAGE(B16:O16)</f>
        <v>0.2879285714285714</v>
      </c>
      <c r="R16" s="2">
        <f>STDEV(B16:O16)</f>
        <v>0.004232916537991904</v>
      </c>
      <c r="S16" s="2">
        <v>0.3</v>
      </c>
      <c r="T16" s="5">
        <v>0.3</v>
      </c>
    </row>
    <row r="17" spans="1:20" ht="12.75">
      <c r="A17" s="1" t="s">
        <v>62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5">
        <v>0.03</v>
      </c>
    </row>
    <row r="18" spans="1:20" ht="12.75">
      <c r="A18" s="1" t="s">
        <v>26</v>
      </c>
      <c r="B18" s="2">
        <f>SUM(B13:B16)</f>
        <v>2.88</v>
      </c>
      <c r="C18" s="2">
        <f>SUM(C13:C16)</f>
        <v>2.877</v>
      </c>
      <c r="D18" s="2">
        <f>SUM(D13:D16)</f>
        <v>2.8810000000000002</v>
      </c>
      <c r="E18" s="2">
        <f>SUM(E13:E16)</f>
        <v>2.881</v>
      </c>
      <c r="F18" s="2">
        <f>SUM(F13:F16)</f>
        <v>2.88</v>
      </c>
      <c r="G18" s="2">
        <f>SUM(G13:G16)</f>
        <v>2.879</v>
      </c>
      <c r="H18" s="2">
        <f>SUM(H13:H16)</f>
        <v>2.882</v>
      </c>
      <c r="I18" s="2">
        <f>SUM(I13:I16)</f>
        <v>2.8789999999999996</v>
      </c>
      <c r="J18" s="2">
        <f>SUM(J13:J16)</f>
        <v>2.879</v>
      </c>
      <c r="K18" s="2">
        <f>SUM(K13:K16)</f>
        <v>2.88</v>
      </c>
      <c r="L18" s="2">
        <f>SUM(L13:L16)</f>
        <v>2.877</v>
      </c>
      <c r="M18" s="2">
        <f>SUM(M13:M16)</f>
        <v>2.878</v>
      </c>
      <c r="N18" s="2">
        <f>SUM(N13:N16)</f>
        <v>2.88</v>
      </c>
      <c r="O18" s="2">
        <f>SUM(O13:O16)</f>
        <v>2.8810000000000002</v>
      </c>
      <c r="P18" s="2"/>
      <c r="Q18" s="2">
        <f>AVERAGE(B18:O18)</f>
        <v>2.8795714285714284</v>
      </c>
      <c r="R18" s="2">
        <f>STDEV(B18:O18)</f>
        <v>0.0015045717873635772</v>
      </c>
      <c r="S18" s="2">
        <f>Q18*3/2.88</f>
        <v>2.9995535714285717</v>
      </c>
      <c r="T18" s="2"/>
    </row>
    <row r="19" spans="2:2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0" ht="23.25">
      <c r="B20" s="2"/>
      <c r="C20" s="2"/>
      <c r="D20" s="2"/>
      <c r="E20" s="2"/>
      <c r="F20" s="2"/>
      <c r="G20" s="2"/>
      <c r="H20" s="2"/>
      <c r="I20" s="2"/>
      <c r="J20" s="4" t="s">
        <v>60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ht="23.25">
      <c r="J21" s="4" t="s">
        <v>64</v>
      </c>
    </row>
    <row r="22" spans="1:8" ht="12.75">
      <c r="A22" s="1" t="s">
        <v>40</v>
      </c>
      <c r="B22" s="1" t="s">
        <v>41</v>
      </c>
      <c r="C22" s="1" t="s">
        <v>42</v>
      </c>
      <c r="D22" s="1" t="s">
        <v>43</v>
      </c>
      <c r="E22" s="1" t="s">
        <v>44</v>
      </c>
      <c r="F22" s="1" t="s">
        <v>45</v>
      </c>
      <c r="G22" s="1" t="s">
        <v>46</v>
      </c>
      <c r="H22" s="1" t="s">
        <v>47</v>
      </c>
    </row>
    <row r="23" spans="1:11" ht="12.75">
      <c r="A23" s="1" t="s">
        <v>48</v>
      </c>
      <c r="B23" s="1" t="s">
        <v>34</v>
      </c>
      <c r="C23" s="1" t="s">
        <v>49</v>
      </c>
      <c r="D23" s="1">
        <v>20</v>
      </c>
      <c r="E23" s="1">
        <v>10</v>
      </c>
      <c r="F23" s="1">
        <v>600</v>
      </c>
      <c r="G23" s="1">
        <v>-600</v>
      </c>
      <c r="H23" s="1" t="s">
        <v>50</v>
      </c>
      <c r="K23" s="1" t="s">
        <v>65</v>
      </c>
    </row>
    <row r="24" spans="1:8" ht="12.75">
      <c r="A24" s="1" t="s">
        <v>48</v>
      </c>
      <c r="B24" s="1" t="s">
        <v>35</v>
      </c>
      <c r="C24" s="1" t="s">
        <v>49</v>
      </c>
      <c r="D24" s="1">
        <v>20</v>
      </c>
      <c r="E24" s="1">
        <v>10</v>
      </c>
      <c r="F24" s="1">
        <v>600</v>
      </c>
      <c r="G24" s="1">
        <v>-600</v>
      </c>
      <c r="H24" s="1" t="s">
        <v>51</v>
      </c>
    </row>
    <row r="25" spans="1:8" ht="12.75">
      <c r="A25" s="1" t="s">
        <v>52</v>
      </c>
      <c r="B25" s="1" t="s">
        <v>37</v>
      </c>
      <c r="C25" s="1" t="s">
        <v>49</v>
      </c>
      <c r="D25" s="1">
        <v>20</v>
      </c>
      <c r="E25" s="1">
        <v>10</v>
      </c>
      <c r="F25" s="1">
        <v>600</v>
      </c>
      <c r="G25" s="1">
        <v>-600</v>
      </c>
      <c r="H25" s="1" t="s">
        <v>53</v>
      </c>
    </row>
    <row r="26" spans="1:8" ht="12.75">
      <c r="A26" s="1" t="s">
        <v>52</v>
      </c>
      <c r="B26" s="1" t="s">
        <v>38</v>
      </c>
      <c r="C26" s="1" t="s">
        <v>49</v>
      </c>
      <c r="D26" s="1">
        <v>20</v>
      </c>
      <c r="E26" s="1">
        <v>10</v>
      </c>
      <c r="F26" s="1">
        <v>600</v>
      </c>
      <c r="G26" s="1">
        <v>-600</v>
      </c>
      <c r="H26" s="1" t="s">
        <v>54</v>
      </c>
    </row>
    <row r="27" spans="1:8" ht="12.75">
      <c r="A27" s="1" t="s">
        <v>55</v>
      </c>
      <c r="B27" s="1" t="s">
        <v>36</v>
      </c>
      <c r="C27" s="1" t="s">
        <v>49</v>
      </c>
      <c r="D27" s="1">
        <v>20</v>
      </c>
      <c r="E27" s="1">
        <v>10</v>
      </c>
      <c r="F27" s="1">
        <v>500</v>
      </c>
      <c r="G27" s="1">
        <v>-500</v>
      </c>
      <c r="H27" s="1" t="s">
        <v>56</v>
      </c>
    </row>
    <row r="28" spans="1:8" ht="12.75">
      <c r="A28" s="1" t="s">
        <v>55</v>
      </c>
      <c r="B28" s="1" t="s">
        <v>39</v>
      </c>
      <c r="C28" s="1" t="s">
        <v>49</v>
      </c>
      <c r="D28" s="1">
        <v>20</v>
      </c>
      <c r="E28" s="1">
        <v>10</v>
      </c>
      <c r="F28" s="1">
        <v>500</v>
      </c>
      <c r="G28" s="1">
        <v>-500</v>
      </c>
      <c r="H28" s="1" t="s">
        <v>57</v>
      </c>
    </row>
    <row r="32" spans="1:256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2007-05-08T22:01:33Z</dcterms:created>
  <dcterms:modified xsi:type="dcterms:W3CDTF">2007-05-08T22:01:36Z</dcterms:modified>
  <cp:category/>
  <cp:version/>
  <cp:contentType/>
  <cp:contentStatus/>
</cp:coreProperties>
</file>