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645" windowHeight="1164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<sst xmlns="http://schemas.openxmlformats.org/spreadsheetml/2006/main" count="135" uniqueCount="83">
  <si>
    <t>malachite50531</t>
  </si>
  <si>
    <t>#50</t>
  </si>
  <si>
    <t>#51</t>
  </si>
  <si>
    <t>#52</t>
  </si>
  <si>
    <t>#53</t>
  </si>
  <si>
    <t>#54</t>
  </si>
  <si>
    <t>#55</t>
  </si>
  <si>
    <t>#56</t>
  </si>
  <si>
    <t>#57</t>
  </si>
  <si>
    <t>#58</t>
  </si>
  <si>
    <t>#59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</si>
  <si>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</si>
  <si>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</si>
  <si>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</si>
  <si>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</si>
  <si>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</si>
  <si>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</si>
  <si>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</si>
  <si>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</si>
  <si>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</si>
  <si>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SiO2</t>
  </si>
  <si>
    <t>P2O5</t>
  </si>
  <si>
    <t>SO3</t>
  </si>
  <si>
    <t>Cl</t>
  </si>
  <si>
    <t>K2O</t>
  </si>
  <si>
    <t>CaO</t>
  </si>
  <si>
    <t>MnO</t>
  </si>
  <si>
    <t>FeO</t>
  </si>
  <si>
    <t>CuO</t>
  </si>
  <si>
    <t>ZnO</t>
  </si>
  <si>
    <t>PbO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</si>
  <si>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</si>
  <si>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</si>
  <si>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</si>
  <si>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</si>
  <si>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</si>
  <si>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</si>
  <si>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</si>
  <si>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</si>
  <si>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</si>
  <si>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</si>
  <si>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P</t>
  </si>
  <si>
    <t>S</t>
  </si>
  <si>
    <t>K</t>
  </si>
  <si>
    <t>Ca</t>
  </si>
  <si>
    <t>Mn</t>
  </si>
  <si>
    <t>Fe</t>
  </si>
  <si>
    <t>As</t>
  </si>
  <si>
    <t>Cu</t>
  </si>
  <si>
    <t>Zn</t>
  </si>
  <si>
    <t>Pb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</si>
  <si>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</si>
  <si>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</si>
  <si>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</si>
  <si>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</si>
  <si>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</si>
  <si>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</si>
  <si>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</si>
  <si>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</si>
  <si>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</si>
  <si>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</si>
  <si>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</si>
  <si>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</si>
  <si>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diopside</t>
  </si>
  <si>
    <t>La</t>
  </si>
  <si>
    <t>as</t>
  </si>
  <si>
    <t>anor-hk</t>
  </si>
  <si>
    <t>PET</t>
  </si>
  <si>
    <t>apatite-s</t>
  </si>
  <si>
    <t>barite2</t>
  </si>
  <si>
    <t>scap-s</t>
  </si>
  <si>
    <t>kspar-OR1</t>
  </si>
  <si>
    <t>wollast</t>
  </si>
  <si>
    <t>rhod-791</t>
  </si>
  <si>
    <t>Ma</t>
  </si>
  <si>
    <t>wulfenite</t>
  </si>
  <si>
    <t>LIF</t>
  </si>
  <si>
    <t>fayalite</t>
  </si>
  <si>
    <t>chalcopy</t>
  </si>
  <si>
    <t>willemit2</t>
  </si>
  <si>
    <t>not in wds scan</t>
  </si>
  <si>
    <r>
      <t>Cu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)(OH)</t>
    </r>
    <r>
      <rPr>
        <vertAlign val="subscript"/>
        <sz val="14"/>
        <rFont val="Times New Roman"/>
        <family val="1"/>
      </rPr>
      <t>2</t>
    </r>
  </si>
  <si>
    <r>
      <t>(Cu</t>
    </r>
    <r>
      <rPr>
        <vertAlign val="subscript"/>
        <sz val="14"/>
        <rFont val="Times New Roman"/>
        <family val="1"/>
      </rPr>
      <t>1.95</t>
    </r>
    <r>
      <rPr>
        <sz val="14"/>
        <rFont val="Times New Roman"/>
        <family val="1"/>
      </rPr>
      <t>Zn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)(OH)</t>
    </r>
    <r>
      <rPr>
        <vertAlign val="subscript"/>
        <sz val="14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</si>
</sst>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1">
      <selection activeCell="R17" sqref="R17"/>
    </sheetView>
  </sheetViews>
  <sheetFormatPr defaultColWidth="9.00390625" defaultRowHeight="13.5"/>
  <cols>
    <col min="1" max="16384" width="5.25390625" style="1" customWidth="1"/>
  </cols>
  <sheetData>
    <row r="1" spans="2:11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6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</row>
    <row r="4" spans="1:18" ht="12.75">
      <c r="A4" s="1" t="s">
        <v>28</v>
      </c>
      <c r="B4" s="2">
        <v>70.69</v>
      </c>
      <c r="C4" s="2">
        <v>69.98</v>
      </c>
      <c r="D4" s="2">
        <v>72.44</v>
      </c>
      <c r="E4" s="2">
        <v>65.25</v>
      </c>
      <c r="F4" s="2">
        <v>66.6</v>
      </c>
      <c r="G4" s="2">
        <v>69.15</v>
      </c>
      <c r="H4" s="2">
        <v>75.47</v>
      </c>
      <c r="I4" s="2">
        <v>69.04</v>
      </c>
      <c r="J4" s="2">
        <v>69.93</v>
      </c>
      <c r="K4" s="2">
        <v>70.94</v>
      </c>
      <c r="L4" s="2"/>
      <c r="M4" s="2">
        <f>AVERAGE(B4:K4)</f>
        <v>69.949</v>
      </c>
      <c r="N4" s="2">
        <f>STDEV(B4:K4)</f>
        <v>2.847612840413631</v>
      </c>
      <c r="O4" s="2"/>
      <c r="P4" s="2"/>
      <c r="Q4" s="2"/>
      <c r="R4" s="2"/>
    </row>
    <row r="5" spans="1:18" ht="12.75">
      <c r="A5" s="1" t="s">
        <v>29</v>
      </c>
      <c r="B5" s="2">
        <v>2.17</v>
      </c>
      <c r="C5" s="2">
        <v>1.95</v>
      </c>
      <c r="D5" s="2">
        <v>1.8</v>
      </c>
      <c r="E5" s="2">
        <v>1.68</v>
      </c>
      <c r="F5" s="2">
        <v>1.35</v>
      </c>
      <c r="G5" s="2">
        <v>1.48</v>
      </c>
      <c r="H5" s="2">
        <v>1.92</v>
      </c>
      <c r="I5" s="2">
        <v>1.69</v>
      </c>
      <c r="J5" s="2">
        <v>1.16</v>
      </c>
      <c r="K5" s="2">
        <v>1.32</v>
      </c>
      <c r="L5" s="2"/>
      <c r="M5" s="2">
        <f aca="true" t="shared" si="0" ref="M5:M19">AVERAGE(B5:K5)</f>
        <v>1.652</v>
      </c>
      <c r="N5" s="2">
        <f aca="true" t="shared" si="1" ref="N5:N19">STDEV(B5:K5)</f>
        <v>0.32079068980671277</v>
      </c>
      <c r="O5" s="2"/>
      <c r="P5" s="2"/>
      <c r="Q5" s="2"/>
      <c r="R5" s="2"/>
    </row>
    <row r="6" spans="2:18" ht="6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1" t="s">
        <v>20</v>
      </c>
      <c r="B7" s="2">
        <v>0.14</v>
      </c>
      <c r="C7" s="2">
        <v>0.21</v>
      </c>
      <c r="D7" s="2">
        <v>0.18</v>
      </c>
      <c r="E7" s="2">
        <v>0.21</v>
      </c>
      <c r="F7" s="2">
        <v>0.31</v>
      </c>
      <c r="G7" s="2">
        <v>0.55</v>
      </c>
      <c r="H7" s="2">
        <v>0.22</v>
      </c>
      <c r="I7" s="2">
        <v>0.54</v>
      </c>
      <c r="J7" s="2">
        <v>0.13</v>
      </c>
      <c r="K7" s="2">
        <v>0.19</v>
      </c>
      <c r="L7" s="2"/>
      <c r="M7" s="2">
        <f t="shared" si="0"/>
        <v>0.268</v>
      </c>
      <c r="N7" s="2">
        <f t="shared" si="1"/>
        <v>0.15404184135775867</v>
      </c>
      <c r="O7" s="2" t="s">
        <v>80</v>
      </c>
      <c r="P7" s="2"/>
      <c r="Q7" s="2"/>
      <c r="R7" s="2"/>
    </row>
    <row r="8" spans="1:18" ht="12.75">
      <c r="A8" s="1" t="s">
        <v>17</v>
      </c>
      <c r="B8" s="2">
        <v>0.03</v>
      </c>
      <c r="C8" s="2">
        <v>0.24</v>
      </c>
      <c r="D8" s="2">
        <v>0.28</v>
      </c>
      <c r="E8" s="2">
        <v>0.16</v>
      </c>
      <c r="F8" s="2">
        <v>0.02</v>
      </c>
      <c r="G8" s="2">
        <v>0.18</v>
      </c>
      <c r="H8" s="2">
        <v>0.09</v>
      </c>
      <c r="I8" s="2">
        <v>0.21</v>
      </c>
      <c r="J8" s="2">
        <v>0.19</v>
      </c>
      <c r="K8" s="2">
        <v>0.18</v>
      </c>
      <c r="L8" s="2"/>
      <c r="M8" s="2">
        <f t="shared" si="0"/>
        <v>0.158</v>
      </c>
      <c r="N8" s="2">
        <f t="shared" si="1"/>
        <v>0.0858681159297986</v>
      </c>
      <c r="O8" s="2" t="s">
        <v>80</v>
      </c>
      <c r="P8" s="2"/>
      <c r="Q8" s="2"/>
      <c r="R8" s="2"/>
    </row>
    <row r="9" spans="1:18" ht="12.75">
      <c r="A9" s="1" t="s">
        <v>30</v>
      </c>
      <c r="B9" s="2">
        <v>0</v>
      </c>
      <c r="C9" s="2">
        <v>0.07</v>
      </c>
      <c r="D9" s="2">
        <v>0</v>
      </c>
      <c r="E9" s="2">
        <v>0.14</v>
      </c>
      <c r="F9" s="2">
        <v>0.29</v>
      </c>
      <c r="G9" s="2">
        <v>0.02</v>
      </c>
      <c r="H9" s="2">
        <v>0.1</v>
      </c>
      <c r="I9" s="2">
        <v>0</v>
      </c>
      <c r="J9" s="2">
        <v>0.09</v>
      </c>
      <c r="K9" s="2">
        <v>0.14</v>
      </c>
      <c r="L9" s="2"/>
      <c r="M9" s="2">
        <f t="shared" si="0"/>
        <v>0.08499999999999999</v>
      </c>
      <c r="N9" s="2">
        <f t="shared" si="1"/>
        <v>0.0909517576642817</v>
      </c>
      <c r="O9" s="2" t="s">
        <v>80</v>
      </c>
      <c r="P9" s="2"/>
      <c r="Q9" s="2"/>
      <c r="R9" s="2"/>
    </row>
    <row r="10" spans="1:18" ht="12.75">
      <c r="A10" s="1" t="s">
        <v>21</v>
      </c>
      <c r="B10" s="2">
        <v>0.09</v>
      </c>
      <c r="C10" s="2">
        <v>0</v>
      </c>
      <c r="D10" s="2">
        <v>0.03</v>
      </c>
      <c r="E10" s="2">
        <v>0.06</v>
      </c>
      <c r="F10" s="2">
        <v>0.11</v>
      </c>
      <c r="G10" s="2">
        <v>0.08</v>
      </c>
      <c r="H10" s="2">
        <v>0.09</v>
      </c>
      <c r="I10" s="2">
        <v>0.09</v>
      </c>
      <c r="J10" s="2">
        <v>0.08</v>
      </c>
      <c r="K10" s="2">
        <v>0.09</v>
      </c>
      <c r="L10" s="2"/>
      <c r="M10" s="2">
        <f t="shared" si="0"/>
        <v>0.07199999999999998</v>
      </c>
      <c r="N10" s="2">
        <f t="shared" si="1"/>
        <v>0.03326659986633242</v>
      </c>
      <c r="O10" s="2" t="s">
        <v>80</v>
      </c>
      <c r="P10" s="2"/>
      <c r="Q10" s="2"/>
      <c r="R10" s="2"/>
    </row>
    <row r="11" spans="1:18" ht="12.75">
      <c r="A11" s="1" t="s">
        <v>27</v>
      </c>
      <c r="B11" s="2">
        <v>0.02</v>
      </c>
      <c r="C11" s="2">
        <v>0</v>
      </c>
      <c r="D11" s="2">
        <v>0.01</v>
      </c>
      <c r="E11" s="2">
        <v>0.06</v>
      </c>
      <c r="F11" s="2">
        <v>0.03</v>
      </c>
      <c r="G11" s="2">
        <v>0.05</v>
      </c>
      <c r="H11" s="2">
        <v>0</v>
      </c>
      <c r="I11" s="2">
        <v>0.06</v>
      </c>
      <c r="J11" s="2">
        <v>0.03</v>
      </c>
      <c r="K11" s="2">
        <v>0.01</v>
      </c>
      <c r="L11" s="2"/>
      <c r="M11" s="2">
        <f t="shared" si="0"/>
        <v>0.027000000000000003</v>
      </c>
      <c r="N11" s="2">
        <f t="shared" si="1"/>
        <v>0.02311805451253293</v>
      </c>
      <c r="O11" s="2" t="s">
        <v>80</v>
      </c>
      <c r="P11" s="2"/>
      <c r="Q11" s="2"/>
      <c r="R11" s="2"/>
    </row>
    <row r="12" spans="1:18" ht="12.75">
      <c r="A12" s="1" t="s">
        <v>18</v>
      </c>
      <c r="B12" s="2">
        <v>0.03</v>
      </c>
      <c r="C12" s="2">
        <v>0</v>
      </c>
      <c r="D12" s="2">
        <v>0.02</v>
      </c>
      <c r="E12" s="2">
        <v>0</v>
      </c>
      <c r="F12" s="2">
        <v>0.05</v>
      </c>
      <c r="G12" s="2">
        <v>0</v>
      </c>
      <c r="H12" s="2">
        <v>0.08</v>
      </c>
      <c r="I12" s="2">
        <v>0.05</v>
      </c>
      <c r="J12" s="2">
        <v>0.01</v>
      </c>
      <c r="K12" s="2">
        <v>0</v>
      </c>
      <c r="L12" s="2"/>
      <c r="M12" s="2">
        <f t="shared" si="0"/>
        <v>0.024</v>
      </c>
      <c r="N12" s="2">
        <f t="shared" si="1"/>
        <v>0.027968235951204044</v>
      </c>
      <c r="O12" s="2" t="s">
        <v>80</v>
      </c>
      <c r="P12" s="2"/>
      <c r="Q12" s="2"/>
      <c r="R12" s="2"/>
    </row>
    <row r="13" spans="1:18" ht="12.75">
      <c r="A13" s="1" t="s">
        <v>22</v>
      </c>
      <c r="B13" s="2">
        <v>0</v>
      </c>
      <c r="C13" s="2">
        <v>0.01</v>
      </c>
      <c r="D13" s="2">
        <v>0</v>
      </c>
      <c r="E13" s="2">
        <v>0.02</v>
      </c>
      <c r="F13" s="2">
        <v>0.01</v>
      </c>
      <c r="G13" s="2">
        <v>0.01</v>
      </c>
      <c r="H13" s="2">
        <v>0.04</v>
      </c>
      <c r="I13" s="2">
        <v>0.03</v>
      </c>
      <c r="J13" s="2">
        <v>0.03</v>
      </c>
      <c r="K13" s="2">
        <v>0.04</v>
      </c>
      <c r="L13" s="2"/>
      <c r="M13" s="2">
        <f t="shared" si="0"/>
        <v>0.019</v>
      </c>
      <c r="N13" s="2">
        <f t="shared" si="1"/>
        <v>0.015238839267549945</v>
      </c>
      <c r="O13" s="2" t="s">
        <v>80</v>
      </c>
      <c r="P13" s="2"/>
      <c r="Q13" s="2"/>
      <c r="R13" s="2"/>
    </row>
    <row r="14" spans="1:18" ht="12.75">
      <c r="A14" s="1" t="s">
        <v>26</v>
      </c>
      <c r="B14" s="2">
        <v>0.03</v>
      </c>
      <c r="C14" s="2">
        <v>0</v>
      </c>
      <c r="D14" s="2">
        <v>0.01</v>
      </c>
      <c r="E14" s="2">
        <v>0.03</v>
      </c>
      <c r="F14" s="2">
        <v>0.04</v>
      </c>
      <c r="G14" s="2">
        <v>0</v>
      </c>
      <c r="H14" s="2">
        <v>0.02</v>
      </c>
      <c r="I14" s="2">
        <v>0</v>
      </c>
      <c r="J14" s="2">
        <v>0.06</v>
      </c>
      <c r="K14" s="2">
        <v>0.04</v>
      </c>
      <c r="L14" s="2"/>
      <c r="M14" s="2">
        <f t="shared" si="0"/>
        <v>0.023</v>
      </c>
      <c r="N14" s="2">
        <f t="shared" si="1"/>
        <v>0.02057506581601462</v>
      </c>
      <c r="O14" s="2" t="s">
        <v>80</v>
      </c>
      <c r="P14" s="2"/>
      <c r="Q14" s="2"/>
      <c r="R14" s="2"/>
    </row>
    <row r="15" spans="1:18" ht="12.75">
      <c r="A15" s="1" t="s">
        <v>19</v>
      </c>
      <c r="B15" s="2">
        <v>0</v>
      </c>
      <c r="C15" s="2">
        <v>0</v>
      </c>
      <c r="D15" s="2">
        <v>0.03</v>
      </c>
      <c r="E15" s="2">
        <v>0.02</v>
      </c>
      <c r="F15" s="2">
        <v>0.01</v>
      </c>
      <c r="G15" s="2">
        <v>0.01</v>
      </c>
      <c r="H15" s="2">
        <v>0</v>
      </c>
      <c r="I15" s="2">
        <v>0</v>
      </c>
      <c r="J15" s="2">
        <v>0</v>
      </c>
      <c r="K15" s="2">
        <v>0</v>
      </c>
      <c r="L15" s="2"/>
      <c r="M15" s="2">
        <f t="shared" si="0"/>
        <v>0.007000000000000001</v>
      </c>
      <c r="N15" s="2">
        <f t="shared" si="1"/>
        <v>0.010593499054713802</v>
      </c>
      <c r="O15" s="2" t="s">
        <v>80</v>
      </c>
      <c r="P15" s="2"/>
      <c r="Q15" s="2"/>
      <c r="R15" s="2"/>
    </row>
    <row r="16" spans="1:18" ht="12.75">
      <c r="A16" s="1" t="s">
        <v>23</v>
      </c>
      <c r="B16" s="2">
        <v>0.01</v>
      </c>
      <c r="C16" s="2">
        <v>0.01</v>
      </c>
      <c r="D16" s="2">
        <v>0.02</v>
      </c>
      <c r="E16" s="2">
        <v>0.01</v>
      </c>
      <c r="F16" s="2">
        <v>0.01</v>
      </c>
      <c r="G16" s="2">
        <v>0</v>
      </c>
      <c r="H16" s="2">
        <v>0.01</v>
      </c>
      <c r="I16" s="2">
        <v>0.02</v>
      </c>
      <c r="J16" s="2">
        <v>0</v>
      </c>
      <c r="K16" s="2">
        <v>0.01</v>
      </c>
      <c r="L16" s="2"/>
      <c r="M16" s="2">
        <f t="shared" si="0"/>
        <v>0.01</v>
      </c>
      <c r="N16" s="2">
        <f t="shared" si="1"/>
        <v>0.006666666666666666</v>
      </c>
      <c r="O16" s="2" t="s">
        <v>80</v>
      </c>
      <c r="P16" s="2"/>
      <c r="Q16" s="2"/>
      <c r="R16" s="2"/>
    </row>
    <row r="17" spans="1:18" ht="12.75">
      <c r="A17" s="1" t="s">
        <v>24</v>
      </c>
      <c r="B17" s="2">
        <v>0.03</v>
      </c>
      <c r="C17" s="2">
        <v>0.03</v>
      </c>
      <c r="D17" s="2">
        <v>0</v>
      </c>
      <c r="E17" s="2">
        <v>0</v>
      </c>
      <c r="F17" s="2">
        <v>0</v>
      </c>
      <c r="G17" s="2">
        <v>0</v>
      </c>
      <c r="H17" s="2">
        <v>0.03</v>
      </c>
      <c r="I17" s="2">
        <v>0.03</v>
      </c>
      <c r="J17" s="2">
        <v>0.01</v>
      </c>
      <c r="K17" s="2">
        <v>0</v>
      </c>
      <c r="L17" s="2"/>
      <c r="M17" s="2">
        <f t="shared" si="0"/>
        <v>0.013000000000000001</v>
      </c>
      <c r="N17" s="2">
        <f t="shared" si="1"/>
        <v>0.014944341180973262</v>
      </c>
      <c r="O17" s="2" t="s">
        <v>80</v>
      </c>
      <c r="P17" s="2"/>
      <c r="Q17" s="2"/>
      <c r="R17" s="2"/>
    </row>
    <row r="18" spans="1:18" ht="12.75">
      <c r="A18" s="1" t="s">
        <v>25</v>
      </c>
      <c r="B18" s="2">
        <v>0.01</v>
      </c>
      <c r="C18" s="2">
        <v>0</v>
      </c>
      <c r="D18" s="2">
        <v>0.04</v>
      </c>
      <c r="E18" s="2">
        <v>0.01</v>
      </c>
      <c r="F18" s="2">
        <v>0.01</v>
      </c>
      <c r="G18" s="2">
        <v>0.01</v>
      </c>
      <c r="H18" s="2">
        <v>0.01</v>
      </c>
      <c r="I18" s="2">
        <v>0.01</v>
      </c>
      <c r="J18" s="2">
        <v>0.02</v>
      </c>
      <c r="K18" s="2">
        <v>0</v>
      </c>
      <c r="L18" s="2"/>
      <c r="M18" s="2">
        <f t="shared" si="0"/>
        <v>0.012</v>
      </c>
      <c r="N18" s="2">
        <f t="shared" si="1"/>
        <v>0.011352924243950934</v>
      </c>
      <c r="O18" s="2" t="s">
        <v>80</v>
      </c>
      <c r="P18" s="2"/>
      <c r="Q18" s="2"/>
      <c r="R18" s="2"/>
    </row>
    <row r="19" spans="1:18" ht="12.75">
      <c r="A19" s="1" t="s">
        <v>31</v>
      </c>
      <c r="B19" s="2">
        <f>SUM(B4:B18)</f>
        <v>73.25000000000001</v>
      </c>
      <c r="C19" s="2">
        <f aca="true" t="shared" si="2" ref="C19:K19">SUM(C4:C18)</f>
        <v>72.5</v>
      </c>
      <c r="D19" s="2">
        <f t="shared" si="2"/>
        <v>74.86000000000001</v>
      </c>
      <c r="E19" s="2">
        <f t="shared" si="2"/>
        <v>67.65</v>
      </c>
      <c r="F19" s="2">
        <f t="shared" si="2"/>
        <v>68.84000000000002</v>
      </c>
      <c r="G19" s="2">
        <f t="shared" si="2"/>
        <v>71.54000000000002</v>
      </c>
      <c r="H19" s="2">
        <f t="shared" si="2"/>
        <v>78.08000000000001</v>
      </c>
      <c r="I19" s="2">
        <f t="shared" si="2"/>
        <v>71.77000000000001</v>
      </c>
      <c r="J19" s="2">
        <f t="shared" si="2"/>
        <v>71.74000000000001</v>
      </c>
      <c r="K19" s="2">
        <f t="shared" si="2"/>
        <v>72.96000000000002</v>
      </c>
      <c r="L19" s="2"/>
      <c r="M19" s="2">
        <f t="shared" si="0"/>
        <v>72.319</v>
      </c>
      <c r="N19" s="2">
        <f t="shared" si="1"/>
        <v>2.907895191447658</v>
      </c>
      <c r="O19" s="2"/>
      <c r="P19" s="2"/>
      <c r="Q19" s="2"/>
      <c r="R19" s="2"/>
    </row>
    <row r="20" spans="2:18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1" t="s">
        <v>32</v>
      </c>
      <c r="B21" s="2" t="s">
        <v>33</v>
      </c>
      <c r="C21" s="2" t="s">
        <v>34</v>
      </c>
      <c r="D21" s="2" t="s">
        <v>35</v>
      </c>
      <c r="E21" s="2">
        <v>2</v>
      </c>
      <c r="F21" s="2" t="s">
        <v>36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2.75">
      <c r="A22" s="1" t="s">
        <v>48</v>
      </c>
      <c r="B22" s="2">
        <v>1.9403255061509301</v>
      </c>
      <c r="C22" s="2">
        <v>1.9456818585106903</v>
      </c>
      <c r="D22" s="2">
        <v>1.9514200323099469</v>
      </c>
      <c r="E22" s="2">
        <v>1.9497066643007213</v>
      </c>
      <c r="F22" s="2">
        <v>1.9601919827251542</v>
      </c>
      <c r="G22" s="2">
        <v>1.9580146415609434</v>
      </c>
      <c r="H22" s="2">
        <v>1.9502905905873469</v>
      </c>
      <c r="I22" s="2">
        <v>1.952125305847962</v>
      </c>
      <c r="J22" s="2">
        <v>1.9673052062900567</v>
      </c>
      <c r="K22" s="2">
        <v>1.963398109718091</v>
      </c>
      <c r="L22" s="2"/>
      <c r="M22" s="2">
        <f>AVERAGE(B22:K22)</f>
        <v>1.9538459898001843</v>
      </c>
      <c r="N22" s="2">
        <f>STDEV(B22:K22)</f>
        <v>0.008287341130610859</v>
      </c>
      <c r="O22" s="3">
        <v>1.95</v>
      </c>
      <c r="P22" s="2"/>
      <c r="Q22" s="2"/>
      <c r="R22" s="2"/>
    </row>
    <row r="23" spans="1:18" ht="12.75">
      <c r="A23" s="1" t="s">
        <v>49</v>
      </c>
      <c r="B23" s="2">
        <v>0.05967449384906988</v>
      </c>
      <c r="C23" s="2">
        <v>0.05431814148930978</v>
      </c>
      <c r="D23" s="2">
        <v>0.04857996769005317</v>
      </c>
      <c r="E23" s="2">
        <v>0.050293335699278525</v>
      </c>
      <c r="F23" s="2">
        <v>0.039808017274846084</v>
      </c>
      <c r="G23" s="2">
        <v>0.04198535843905647</v>
      </c>
      <c r="H23" s="2">
        <v>0.04970940941265325</v>
      </c>
      <c r="I23" s="2">
        <v>0.04787469415203797</v>
      </c>
      <c r="J23" s="2">
        <v>0.03269479370994344</v>
      </c>
      <c r="K23" s="2">
        <v>0.036601890281908966</v>
      </c>
      <c r="L23" s="2"/>
      <c r="M23" s="2">
        <f>AVERAGE(B23:K23)</f>
        <v>0.046154010199815756</v>
      </c>
      <c r="N23" s="2">
        <f>STDEV(B23:K23)</f>
        <v>0.008287341130613557</v>
      </c>
      <c r="O23" s="3">
        <v>0.05</v>
      </c>
      <c r="P23" s="2"/>
      <c r="Q23" s="2"/>
      <c r="R23" s="2"/>
    </row>
    <row r="24" spans="1:18" ht="12.75">
      <c r="A24" s="1" t="s">
        <v>31</v>
      </c>
      <c r="B24" s="2">
        <f>SUM(B22:B23)</f>
        <v>2</v>
      </c>
      <c r="C24" s="2">
        <f aca="true" t="shared" si="3" ref="C24:K24">SUM(C22:C23)</f>
        <v>2</v>
      </c>
      <c r="D24" s="2">
        <f t="shared" si="3"/>
        <v>2</v>
      </c>
      <c r="E24" s="2">
        <f t="shared" si="3"/>
        <v>1.9999999999999998</v>
      </c>
      <c r="F24" s="2">
        <f t="shared" si="3"/>
        <v>2.0000000000000004</v>
      </c>
      <c r="G24" s="2">
        <f t="shared" si="3"/>
        <v>1.9999999999999998</v>
      </c>
      <c r="H24" s="2">
        <f t="shared" si="3"/>
        <v>2</v>
      </c>
      <c r="I24" s="2">
        <f t="shared" si="3"/>
        <v>2</v>
      </c>
      <c r="J24" s="2">
        <f t="shared" si="3"/>
        <v>2</v>
      </c>
      <c r="K24" s="2">
        <f t="shared" si="3"/>
        <v>2</v>
      </c>
      <c r="L24" s="2"/>
      <c r="M24" s="2">
        <f>AVERAGE(B24:K24)</f>
        <v>2</v>
      </c>
      <c r="N24" s="2">
        <f>STDEV(B24:K24)</f>
        <v>0</v>
      </c>
      <c r="O24" s="2"/>
      <c r="P24" s="2"/>
      <c r="Q24" s="2"/>
      <c r="R24" s="2"/>
    </row>
    <row r="25" spans="2:11" ht="12.7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ht="20.25">
      <c r="B26" s="2"/>
      <c r="C26" s="2"/>
      <c r="D26" s="2"/>
      <c r="E26" s="2"/>
      <c r="F26" s="2"/>
      <c r="G26" s="2"/>
      <c r="H26" s="2"/>
      <c r="I26" s="2"/>
      <c r="J26" s="4" t="s">
        <v>81</v>
      </c>
      <c r="K26" s="2"/>
    </row>
    <row r="27" ht="20.25">
      <c r="J27" s="4" t="s">
        <v>82</v>
      </c>
    </row>
    <row r="28" ht="13.5">
      <c r="J28"/>
    </row>
    <row r="29" spans="1:8" ht="12.75">
      <c r="A29" s="1" t="s">
        <v>51</v>
      </c>
      <c r="B29" s="1" t="s">
        <v>52</v>
      </c>
      <c r="C29" s="1" t="s">
        <v>53</v>
      </c>
      <c r="D29" s="1" t="s">
        <v>54</v>
      </c>
      <c r="E29" s="1" t="s">
        <v>55</v>
      </c>
      <c r="F29" s="1" t="s">
        <v>56</v>
      </c>
      <c r="G29" s="1" t="s">
        <v>57</v>
      </c>
      <c r="H29" s="1" t="s">
        <v>58</v>
      </c>
    </row>
    <row r="30" spans="1:8" ht="12.75">
      <c r="A30" s="1" t="s">
        <v>59</v>
      </c>
      <c r="B30" s="1" t="s">
        <v>17</v>
      </c>
      <c r="C30" s="1" t="s">
        <v>60</v>
      </c>
      <c r="D30" s="1">
        <v>20</v>
      </c>
      <c r="E30" s="1">
        <v>10</v>
      </c>
      <c r="F30" s="1">
        <v>800</v>
      </c>
      <c r="G30" s="1">
        <v>-800</v>
      </c>
      <c r="H30" s="1" t="s">
        <v>61</v>
      </c>
    </row>
    <row r="31" spans="1:8" ht="12.75">
      <c r="A31" s="1" t="s">
        <v>59</v>
      </c>
      <c r="B31" s="1" t="s">
        <v>37</v>
      </c>
      <c r="C31" s="1" t="s">
        <v>60</v>
      </c>
      <c r="D31" s="1">
        <v>20</v>
      </c>
      <c r="E31" s="1">
        <v>10</v>
      </c>
      <c r="F31" s="1">
        <v>600</v>
      </c>
      <c r="G31" s="1">
        <v>-600</v>
      </c>
      <c r="H31" s="1" t="s">
        <v>62</v>
      </c>
    </row>
    <row r="32" spans="1:8" ht="12.75">
      <c r="A32" s="1" t="s">
        <v>59</v>
      </c>
      <c r="B32" s="1" t="s">
        <v>40</v>
      </c>
      <c r="C32" s="1" t="s">
        <v>60</v>
      </c>
      <c r="D32" s="1">
        <v>20</v>
      </c>
      <c r="E32" s="1">
        <v>10</v>
      </c>
      <c r="F32" s="1">
        <v>600</v>
      </c>
      <c r="G32" s="1">
        <v>-600</v>
      </c>
      <c r="H32" s="1" t="s">
        <v>63</v>
      </c>
    </row>
    <row r="33" spans="1:8" ht="12.75">
      <c r="A33" s="1" t="s">
        <v>59</v>
      </c>
      <c r="B33" s="1" t="s">
        <v>47</v>
      </c>
      <c r="C33" s="1" t="s">
        <v>64</v>
      </c>
      <c r="D33" s="1">
        <v>20</v>
      </c>
      <c r="E33" s="1">
        <v>10</v>
      </c>
      <c r="F33" s="1">
        <v>600</v>
      </c>
      <c r="G33" s="1">
        <v>-600</v>
      </c>
      <c r="H33" s="1" t="s">
        <v>65</v>
      </c>
    </row>
    <row r="34" spans="1:8" ht="12.75">
      <c r="A34" s="1" t="s">
        <v>59</v>
      </c>
      <c r="B34" s="1" t="s">
        <v>38</v>
      </c>
      <c r="C34" s="1" t="s">
        <v>60</v>
      </c>
      <c r="D34" s="1">
        <v>20</v>
      </c>
      <c r="E34" s="1">
        <v>10</v>
      </c>
      <c r="F34" s="1">
        <v>600</v>
      </c>
      <c r="G34" s="1">
        <v>-600</v>
      </c>
      <c r="H34" s="1" t="s">
        <v>63</v>
      </c>
    </row>
    <row r="35" spans="1:8" ht="12.75">
      <c r="A35" s="1" t="s">
        <v>59</v>
      </c>
      <c r="B35" s="1" t="s">
        <v>39</v>
      </c>
      <c r="C35" s="1" t="s">
        <v>60</v>
      </c>
      <c r="D35" s="1">
        <v>20</v>
      </c>
      <c r="E35" s="1">
        <v>10</v>
      </c>
      <c r="F35" s="1">
        <v>600</v>
      </c>
      <c r="G35" s="1">
        <v>-600</v>
      </c>
      <c r="H35" s="1" t="s">
        <v>66</v>
      </c>
    </row>
    <row r="36" spans="1:8" ht="12.75">
      <c r="A36" s="1" t="s">
        <v>67</v>
      </c>
      <c r="B36" s="1" t="s">
        <v>41</v>
      </c>
      <c r="C36" s="1" t="s">
        <v>60</v>
      </c>
      <c r="D36" s="1">
        <v>20</v>
      </c>
      <c r="E36" s="1">
        <v>10</v>
      </c>
      <c r="F36" s="1">
        <v>500</v>
      </c>
      <c r="G36" s="1">
        <v>-500</v>
      </c>
      <c r="H36" s="1" t="s">
        <v>68</v>
      </c>
    </row>
    <row r="37" spans="1:8" ht="12.75">
      <c r="A37" s="1" t="s">
        <v>67</v>
      </c>
      <c r="B37" s="1" t="s">
        <v>42</v>
      </c>
      <c r="C37" s="1" t="s">
        <v>60</v>
      </c>
      <c r="D37" s="1">
        <v>20</v>
      </c>
      <c r="E37" s="1">
        <v>10</v>
      </c>
      <c r="F37" s="1">
        <v>250</v>
      </c>
      <c r="G37" s="1">
        <v>-250</v>
      </c>
      <c r="H37" s="1" t="s">
        <v>69</v>
      </c>
    </row>
    <row r="38" spans="1:8" ht="12.75">
      <c r="A38" s="1" t="s">
        <v>67</v>
      </c>
      <c r="B38" s="1" t="s">
        <v>23</v>
      </c>
      <c r="C38" s="1" t="s">
        <v>60</v>
      </c>
      <c r="D38" s="1">
        <v>20</v>
      </c>
      <c r="E38" s="1">
        <v>10</v>
      </c>
      <c r="F38" s="1">
        <v>500</v>
      </c>
      <c r="G38" s="1">
        <v>-500</v>
      </c>
      <c r="H38" s="1" t="s">
        <v>70</v>
      </c>
    </row>
    <row r="39" spans="1:8" ht="12.75">
      <c r="A39" s="1" t="s">
        <v>67</v>
      </c>
      <c r="B39" s="1" t="s">
        <v>43</v>
      </c>
      <c r="C39" s="1" t="s">
        <v>60</v>
      </c>
      <c r="D39" s="1">
        <v>20</v>
      </c>
      <c r="E39" s="1">
        <v>10</v>
      </c>
      <c r="F39" s="1">
        <v>600</v>
      </c>
      <c r="G39" s="1">
        <v>-600</v>
      </c>
      <c r="H39" s="1" t="s">
        <v>71</v>
      </c>
    </row>
    <row r="40" spans="1:8" ht="12.75">
      <c r="A40" s="1" t="s">
        <v>67</v>
      </c>
      <c r="B40" s="1" t="s">
        <v>44</v>
      </c>
      <c r="C40" s="1" t="s">
        <v>60</v>
      </c>
      <c r="D40" s="1">
        <v>20</v>
      </c>
      <c r="E40" s="1">
        <v>10</v>
      </c>
      <c r="F40" s="1">
        <v>500</v>
      </c>
      <c r="G40" s="1">
        <v>-500</v>
      </c>
      <c r="H40" s="1" t="s">
        <v>72</v>
      </c>
    </row>
    <row r="41" spans="1:8" ht="12.75">
      <c r="A41" s="1" t="s">
        <v>67</v>
      </c>
      <c r="B41" s="1" t="s">
        <v>45</v>
      </c>
      <c r="C41" s="1" t="s">
        <v>60</v>
      </c>
      <c r="D41" s="1">
        <v>20</v>
      </c>
      <c r="E41" s="1">
        <v>10</v>
      </c>
      <c r="F41" s="1">
        <v>600</v>
      </c>
      <c r="G41" s="1">
        <v>-600</v>
      </c>
      <c r="H41" s="1" t="s">
        <v>73</v>
      </c>
    </row>
    <row r="42" spans="1:8" ht="12.75">
      <c r="A42" s="1" t="s">
        <v>67</v>
      </c>
      <c r="B42" s="1" t="s">
        <v>50</v>
      </c>
      <c r="C42" s="1" t="s">
        <v>74</v>
      </c>
      <c r="D42" s="1">
        <v>20</v>
      </c>
      <c r="E42" s="1">
        <v>10</v>
      </c>
      <c r="F42" s="1">
        <v>500</v>
      </c>
      <c r="G42" s="1">
        <v>-500</v>
      </c>
      <c r="H42" s="1" t="s">
        <v>75</v>
      </c>
    </row>
    <row r="43" spans="1:8" ht="12.75">
      <c r="A43" s="1" t="s">
        <v>76</v>
      </c>
      <c r="B43" s="1" t="s">
        <v>46</v>
      </c>
      <c r="C43" s="1" t="s">
        <v>60</v>
      </c>
      <c r="D43" s="1">
        <v>20</v>
      </c>
      <c r="E43" s="1">
        <v>10</v>
      </c>
      <c r="F43" s="1">
        <v>500</v>
      </c>
      <c r="G43" s="1">
        <v>-500</v>
      </c>
      <c r="H43" s="1" t="s">
        <v>77</v>
      </c>
    </row>
    <row r="44" spans="1:8" ht="12.75">
      <c r="A44" s="1" t="s">
        <v>76</v>
      </c>
      <c r="B44" s="1" t="s">
        <v>48</v>
      </c>
      <c r="C44" s="1" t="s">
        <v>60</v>
      </c>
      <c r="D44" s="1">
        <v>20</v>
      </c>
      <c r="E44" s="1">
        <v>10</v>
      </c>
      <c r="F44" s="1">
        <v>500</v>
      </c>
      <c r="G44" s="1">
        <v>-500</v>
      </c>
      <c r="H44" s="1" t="s">
        <v>78</v>
      </c>
    </row>
    <row r="45" spans="1:8" ht="12.75">
      <c r="A45" s="1" t="s">
        <v>76</v>
      </c>
      <c r="B45" s="1" t="s">
        <v>49</v>
      </c>
      <c r="C45" s="1" t="s">
        <v>60</v>
      </c>
      <c r="D45" s="1">
        <v>20</v>
      </c>
      <c r="E45" s="1">
        <v>10</v>
      </c>
      <c r="F45" s="1">
        <v>500</v>
      </c>
      <c r="G45" s="1">
        <v>-500</v>
      </c>
      <c r="H45" s="1" t="s">
        <v>79</v>
      </c>
    </row>
    <row r="46" spans="12:15" ht="12.75">
      <c r="L46" s="2"/>
      <c r="M46" s="2"/>
      <c r="N46" s="2"/>
      <c r="O46" s="2"/>
    </row>
    <row r="47" spans="12:15" ht="12.75">
      <c r="L47" s="2"/>
      <c r="M47" s="2"/>
      <c r="N47" s="2"/>
      <c r="O47" s="2"/>
    </row>
    <row r="48" spans="2:15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2007-10-23T00:54:26Z</dcterms:created>
  <dcterms:modified xsi:type="dcterms:W3CDTF">2007-10-23T00:56:19Z</dcterms:modified>
  <cp:category/>
  <cp:version/>
  <cp:contentType/>
  <cp:contentStatus/>
</cp:coreProperties>
</file>