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380" windowWidth="13125" windowHeight="99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<sst xmlns="http://schemas.openxmlformats.org/spreadsheetml/2006/main" count="79" uniqueCount="50">
  <si>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marcasite60882</t>
  </si>
  <si>
    <t>#16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</si>
  <si>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</si>
  <si>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</si>
  <si>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</si>
  <si>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</si>
  <si>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</si>
  <si>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</si>
  <si>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</si>
  <si>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</si>
  <si>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</si>
  <si>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</si>
  <si>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</si>
  <si>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</si>
  <si>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</si>
  <si>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</si>
  <si>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</si>
  <si>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Average</t>
  </si>
  <si>
    <t>Standard</t>
  </si>
  <si>
    <t>Dev</t>
  </si>
  <si>
    <t>S</t>
  </si>
  <si>
    <t>Mn</t>
  </si>
  <si>
    <t>Fe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</si>
  <si>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</si>
  <si>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</si>
  <si>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</si>
  <si>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</si>
  <si>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</si>
  <si>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</si>
  <si>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</si>
  <si>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</si>
  <si>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</si>
  <si>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</si>
  <si>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</si>
  <si>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</si>
  <si>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mn_2</t>
  </si>
  <si>
    <t>LIF</t>
  </si>
  <si>
    <t>not present in the wds scan</t>
  </si>
  <si>
    <r>
      <t>FeS</t>
    </r>
    <r>
      <rPr>
        <vertAlign val="subscript"/>
        <sz val="14"/>
        <rFont val="Times New Roman"/>
        <family val="1"/>
      </rPr>
      <t>2</t>
    </r>
  </si>
  <si>
    <r>
      <t>Fe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2.00</t>
    </r>
  </si>
  <si>
    <t>ideal</t>
  </si>
  <si>
    <t>measured</t>
  </si>
  <si>
    <t>WDS scan: Fe S</t>
  </si>
  <si>
    <t>Sum</t>
  </si>
  <si>
    <t>average</t>
  </si>
  <si>
    <t>stdev</t>
  </si>
  <si>
    <t>in formula</t>
  </si>
  <si>
    <t>Atom weights</t>
  </si>
  <si>
    <t>Atomic proportions</t>
  </si>
  <si>
    <t>Atoms normalized to 3 apfu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</si>
</sst>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I24" sqref="I24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S1" s="5" t="s">
        <v>42</v>
      </c>
      <c r="T1" s="5"/>
      <c r="U1" s="5"/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8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Q3" s="1" t="s">
        <v>44</v>
      </c>
      <c r="R3" s="1" t="s">
        <v>45</v>
      </c>
    </row>
    <row r="4" spans="1:21" ht="12.75">
      <c r="A4" s="1" t="s">
        <v>22</v>
      </c>
      <c r="B4" s="2">
        <v>46.12</v>
      </c>
      <c r="C4" s="2">
        <v>46.35</v>
      </c>
      <c r="D4" s="2">
        <v>46.14</v>
      </c>
      <c r="E4" s="2">
        <v>46.18</v>
      </c>
      <c r="F4" s="2">
        <v>46.82</v>
      </c>
      <c r="G4" s="2">
        <v>47.04</v>
      </c>
      <c r="H4" s="2">
        <v>47.13</v>
      </c>
      <c r="I4" s="2">
        <v>47.13</v>
      </c>
      <c r="J4" s="2">
        <v>46.98</v>
      </c>
      <c r="K4" s="2">
        <v>47.03</v>
      </c>
      <c r="L4" s="2">
        <v>46.32</v>
      </c>
      <c r="M4" s="2">
        <v>46.12</v>
      </c>
      <c r="N4" s="2">
        <v>46.79</v>
      </c>
      <c r="O4" s="2">
        <v>47.45</v>
      </c>
      <c r="P4" s="2"/>
      <c r="Q4" s="2">
        <f>AVERAGE(B4:O4)</f>
        <v>46.6857142857143</v>
      </c>
      <c r="R4" s="2">
        <f>STDEV(B4:O4)</f>
        <v>0.462313817587978</v>
      </c>
      <c r="S4" s="2"/>
      <c r="T4" s="2"/>
      <c r="U4" s="2"/>
    </row>
    <row r="5" spans="1:21" ht="12.75">
      <c r="A5" s="1" t="s">
        <v>20</v>
      </c>
      <c r="B5" s="2">
        <v>53.31</v>
      </c>
      <c r="C5" s="2">
        <v>53.69</v>
      </c>
      <c r="D5" s="2">
        <v>53.43</v>
      </c>
      <c r="E5" s="2">
        <v>53.62</v>
      </c>
      <c r="F5" s="2">
        <v>53.71</v>
      </c>
      <c r="G5" s="2">
        <v>53.65</v>
      </c>
      <c r="H5" s="2">
        <v>53.74</v>
      </c>
      <c r="I5" s="2">
        <v>53.81</v>
      </c>
      <c r="J5" s="2">
        <v>53.64</v>
      </c>
      <c r="K5" s="2">
        <v>53.63</v>
      </c>
      <c r="L5" s="2">
        <v>53.53</v>
      </c>
      <c r="M5" s="2">
        <v>53.65</v>
      </c>
      <c r="N5" s="2">
        <v>53.56</v>
      </c>
      <c r="O5" s="2">
        <v>53.33</v>
      </c>
      <c r="P5" s="2"/>
      <c r="Q5" s="2">
        <f>AVERAGE(B5:O5)</f>
        <v>53.59285714285715</v>
      </c>
      <c r="R5" s="2">
        <f>STDEV(B5:O5)</f>
        <v>0.1476705570051345</v>
      </c>
      <c r="S5" s="2"/>
      <c r="T5" s="2"/>
      <c r="U5" s="2"/>
    </row>
    <row r="6" spans="1:21" ht="12.75">
      <c r="A6" s="1" t="s">
        <v>21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0.02</v>
      </c>
      <c r="K6" s="2">
        <v>0</v>
      </c>
      <c r="L6" s="2">
        <v>0</v>
      </c>
      <c r="M6" s="2">
        <v>0</v>
      </c>
      <c r="N6" s="2">
        <v>0.03</v>
      </c>
      <c r="O6" s="2">
        <v>0.02</v>
      </c>
      <c r="P6" s="2"/>
      <c r="Q6" s="2">
        <f>AVERAGE(B6:O6)</f>
        <v>0.005</v>
      </c>
      <c r="R6" s="2">
        <f>STDEV(B6:O6)</f>
        <v>0.010190493307301362</v>
      </c>
      <c r="S6" s="2" t="s">
        <v>37</v>
      </c>
      <c r="T6" s="2"/>
      <c r="U6" s="2"/>
    </row>
    <row r="7" spans="1:21" ht="12.75">
      <c r="A7" s="1" t="s">
        <v>23</v>
      </c>
      <c r="B7" s="2">
        <v>100.42</v>
      </c>
      <c r="C7" s="2">
        <v>101.04</v>
      </c>
      <c r="D7" s="2">
        <v>100.56</v>
      </c>
      <c r="E7" s="2">
        <v>100.8</v>
      </c>
      <c r="F7" s="2">
        <v>100.53</v>
      </c>
      <c r="G7" s="2">
        <v>100.69</v>
      </c>
      <c r="H7" s="2">
        <v>100.87</v>
      </c>
      <c r="I7" s="2">
        <v>100.95</v>
      </c>
      <c r="J7" s="2">
        <v>100.64</v>
      </c>
      <c r="K7" s="2">
        <v>100.66</v>
      </c>
      <c r="L7" s="2">
        <v>100.54</v>
      </c>
      <c r="M7" s="2">
        <v>100.97</v>
      </c>
      <c r="N7" s="2">
        <v>100.38</v>
      </c>
      <c r="O7" s="2">
        <v>100.79</v>
      </c>
      <c r="P7" s="2"/>
      <c r="Q7" s="2">
        <f>AVERAGE(B7:O7)</f>
        <v>100.70285714285716</v>
      </c>
      <c r="R7" s="2">
        <f>STDEV(B7:O7)</f>
        <v>0.2071947642387087</v>
      </c>
      <c r="S7" s="2"/>
      <c r="T7" s="2"/>
      <c r="U7" s="2"/>
    </row>
    <row r="8" spans="2:21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" t="s">
        <v>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1" t="s">
        <v>22</v>
      </c>
      <c r="B10" s="2">
        <v>55.845</v>
      </c>
      <c r="C10" s="2">
        <v>55.845</v>
      </c>
      <c r="D10" s="2">
        <v>55.845</v>
      </c>
      <c r="E10" s="2">
        <v>55.845</v>
      </c>
      <c r="F10" s="2">
        <v>55.845</v>
      </c>
      <c r="G10" s="2">
        <v>55.845</v>
      </c>
      <c r="H10" s="2">
        <v>55.845</v>
      </c>
      <c r="I10" s="2">
        <v>55.845</v>
      </c>
      <c r="J10" s="2">
        <v>55.845</v>
      </c>
      <c r="K10" s="2">
        <v>55.845</v>
      </c>
      <c r="L10" s="2">
        <v>55.845</v>
      </c>
      <c r="M10" s="2">
        <v>55.845</v>
      </c>
      <c r="N10" s="2">
        <v>55.845</v>
      </c>
      <c r="O10" s="2">
        <v>55.845</v>
      </c>
      <c r="P10" s="2"/>
      <c r="Q10" s="2"/>
      <c r="R10" s="2"/>
      <c r="S10" s="2"/>
      <c r="T10" s="2"/>
      <c r="U10" s="2"/>
    </row>
    <row r="11" spans="1:21" ht="12.75">
      <c r="A11" s="1" t="s">
        <v>20</v>
      </c>
      <c r="B11" s="2">
        <v>32.065</v>
      </c>
      <c r="C11" s="2">
        <v>32.065</v>
      </c>
      <c r="D11" s="2">
        <v>32.065</v>
      </c>
      <c r="E11" s="2">
        <v>32.065</v>
      </c>
      <c r="F11" s="2">
        <v>32.065</v>
      </c>
      <c r="G11" s="2">
        <v>32.065</v>
      </c>
      <c r="H11" s="2">
        <v>32.065</v>
      </c>
      <c r="I11" s="2">
        <v>32.065</v>
      </c>
      <c r="J11" s="2">
        <v>32.065</v>
      </c>
      <c r="K11" s="2">
        <v>32.065</v>
      </c>
      <c r="L11" s="2">
        <v>32.065</v>
      </c>
      <c r="M11" s="2">
        <v>32.065</v>
      </c>
      <c r="N11" s="2">
        <v>32.065</v>
      </c>
      <c r="O11" s="2">
        <v>32.065</v>
      </c>
      <c r="P11" s="2"/>
      <c r="Q11" s="2"/>
      <c r="R11" s="2"/>
      <c r="S11" s="2"/>
      <c r="T11" s="2"/>
      <c r="U11" s="2"/>
    </row>
    <row r="12" spans="2:21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" t="s">
        <v>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22</v>
      </c>
      <c r="B14" s="2">
        <f>B4/B10</f>
        <v>0.8258572835526905</v>
      </c>
      <c r="C14" s="2">
        <f aca="true" t="shared" si="0" ref="C14:O15">C4/C10</f>
        <v>0.8299758259468172</v>
      </c>
      <c r="D14" s="2">
        <f t="shared" si="0"/>
        <v>0.8262154176739189</v>
      </c>
      <c r="E14" s="2">
        <f t="shared" si="0"/>
        <v>0.8269316859163757</v>
      </c>
      <c r="F14" s="2">
        <f t="shared" si="0"/>
        <v>0.8383919777956845</v>
      </c>
      <c r="G14" s="2">
        <f t="shared" si="0"/>
        <v>0.8423314531291969</v>
      </c>
      <c r="H14" s="2">
        <f t="shared" si="0"/>
        <v>0.8439430566747248</v>
      </c>
      <c r="I14" s="2">
        <f t="shared" si="0"/>
        <v>0.8439430566747248</v>
      </c>
      <c r="J14" s="2">
        <f t="shared" si="0"/>
        <v>0.8412570507655116</v>
      </c>
      <c r="K14" s="2">
        <f t="shared" si="0"/>
        <v>0.8421523860685827</v>
      </c>
      <c r="L14" s="2">
        <f t="shared" si="0"/>
        <v>0.8294386247649745</v>
      </c>
      <c r="M14" s="2">
        <f t="shared" si="0"/>
        <v>0.8258572835526905</v>
      </c>
      <c r="N14" s="2">
        <f t="shared" si="0"/>
        <v>0.8378547766138419</v>
      </c>
      <c r="O14" s="2">
        <f t="shared" si="0"/>
        <v>0.8496732026143792</v>
      </c>
      <c r="P14" s="2"/>
      <c r="Q14" s="2"/>
      <c r="R14" s="2"/>
      <c r="S14" s="2"/>
      <c r="T14" s="2"/>
      <c r="U14" s="2"/>
    </row>
    <row r="15" spans="1:21" ht="12.75">
      <c r="A15" s="1" t="s">
        <v>20</v>
      </c>
      <c r="B15" s="2">
        <f>B5/B11</f>
        <v>1.6625604241384688</v>
      </c>
      <c r="C15" s="2">
        <f t="shared" si="0"/>
        <v>1.6744113519413693</v>
      </c>
      <c r="D15" s="2">
        <f t="shared" si="0"/>
        <v>1.6663028223920164</v>
      </c>
      <c r="E15" s="2">
        <f t="shared" si="0"/>
        <v>1.6722282862934665</v>
      </c>
      <c r="F15" s="2">
        <f t="shared" si="0"/>
        <v>1.675035084983627</v>
      </c>
      <c r="G15" s="2">
        <f t="shared" si="0"/>
        <v>1.6731638858568534</v>
      </c>
      <c r="H15" s="2">
        <f t="shared" si="0"/>
        <v>1.6759706845470141</v>
      </c>
      <c r="I15" s="2">
        <f t="shared" si="0"/>
        <v>1.6781537501949169</v>
      </c>
      <c r="J15" s="2">
        <f t="shared" si="0"/>
        <v>1.6728520193357244</v>
      </c>
      <c r="K15" s="2">
        <f t="shared" si="0"/>
        <v>1.6725401528145956</v>
      </c>
      <c r="L15" s="2">
        <f t="shared" si="0"/>
        <v>1.669421487603306</v>
      </c>
      <c r="M15" s="2">
        <f t="shared" si="0"/>
        <v>1.6731638858568534</v>
      </c>
      <c r="N15" s="2">
        <f t="shared" si="0"/>
        <v>1.6703570871666928</v>
      </c>
      <c r="O15" s="2">
        <f t="shared" si="0"/>
        <v>1.6631841571807267</v>
      </c>
      <c r="P15" s="2"/>
      <c r="Q15" s="2"/>
      <c r="R15" s="2"/>
      <c r="S15" s="2"/>
      <c r="T15" s="2"/>
      <c r="U15" s="2"/>
    </row>
    <row r="16" spans="1:21" ht="12.75">
      <c r="A16" s="1" t="s">
        <v>43</v>
      </c>
      <c r="B16" s="2">
        <f>SUM(B14:B15)</f>
        <v>2.488417707691159</v>
      </c>
      <c r="C16" s="2">
        <f aca="true" t="shared" si="1" ref="C16:O16">SUM(C14:C15)</f>
        <v>2.5043871778881863</v>
      </c>
      <c r="D16" s="2">
        <f t="shared" si="1"/>
        <v>2.4925182400659356</v>
      </c>
      <c r="E16" s="2">
        <f t="shared" si="1"/>
        <v>2.499159972209842</v>
      </c>
      <c r="F16" s="2">
        <f t="shared" si="1"/>
        <v>2.5134270627793116</v>
      </c>
      <c r="G16" s="2">
        <f t="shared" si="1"/>
        <v>2.5154953389860504</v>
      </c>
      <c r="H16" s="2">
        <f t="shared" si="1"/>
        <v>2.519913741221739</v>
      </c>
      <c r="I16" s="2">
        <f t="shared" si="1"/>
        <v>2.5220968068696417</v>
      </c>
      <c r="J16" s="2">
        <f t="shared" si="1"/>
        <v>2.514109070101236</v>
      </c>
      <c r="K16" s="2">
        <f t="shared" si="1"/>
        <v>2.5146925388831782</v>
      </c>
      <c r="L16" s="2">
        <f t="shared" si="1"/>
        <v>2.4988601123682805</v>
      </c>
      <c r="M16" s="2">
        <f t="shared" si="1"/>
        <v>2.499021169409544</v>
      </c>
      <c r="N16" s="2">
        <f t="shared" si="1"/>
        <v>2.508211863780535</v>
      </c>
      <c r="O16" s="2">
        <f t="shared" si="1"/>
        <v>2.512857359795106</v>
      </c>
      <c r="P16" s="2"/>
      <c r="Q16" s="2"/>
      <c r="R16" s="2"/>
      <c r="S16" s="2"/>
      <c r="T16" s="2"/>
      <c r="U16" s="2"/>
    </row>
    <row r="17" spans="2:2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" t="s">
        <v>49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 t="s">
        <v>44</v>
      </c>
      <c r="R18" s="1" t="s">
        <v>45</v>
      </c>
      <c r="S18" s="2" t="s">
        <v>46</v>
      </c>
      <c r="T18" s="2"/>
      <c r="U18" s="2"/>
    </row>
    <row r="19" spans="1:21" ht="12.75">
      <c r="A19" s="1" t="s">
        <v>22</v>
      </c>
      <c r="B19" s="2">
        <f>B14*3/B16</f>
        <v>0.9956414644536704</v>
      </c>
      <c r="C19" s="2">
        <f aca="true" t="shared" si="2" ref="C19:O19">C14*3/C16</f>
        <v>0.9942262521644405</v>
      </c>
      <c r="D19" s="2">
        <f t="shared" si="2"/>
        <v>0.9944345494363115</v>
      </c>
      <c r="E19" s="2">
        <f t="shared" si="2"/>
        <v>0.9926515650598884</v>
      </c>
      <c r="F19" s="2">
        <f t="shared" si="2"/>
        <v>1.0006958111630293</v>
      </c>
      <c r="G19" s="2">
        <f t="shared" si="2"/>
        <v>1.0045712747796922</v>
      </c>
      <c r="H19" s="2">
        <f t="shared" si="2"/>
        <v>1.0047285066181109</v>
      </c>
      <c r="I19" s="2">
        <f t="shared" si="2"/>
        <v>1.0038588380620537</v>
      </c>
      <c r="J19" s="2">
        <f t="shared" si="2"/>
        <v>1.0038431436051063</v>
      </c>
      <c r="K19" s="2">
        <f t="shared" si="2"/>
        <v>1.0046783529758252</v>
      </c>
      <c r="L19" s="2">
        <f t="shared" si="2"/>
        <v>0.9957803808139689</v>
      </c>
      <c r="M19" s="2">
        <f t="shared" si="2"/>
        <v>0.9914169119437508</v>
      </c>
      <c r="N19" s="2">
        <f t="shared" si="2"/>
        <v>1.0021339768535036</v>
      </c>
      <c r="O19" s="2">
        <f t="shared" si="2"/>
        <v>1.0143908876908876</v>
      </c>
      <c r="P19" s="2"/>
      <c r="Q19" s="2">
        <f>AVERAGE(B19:O19)</f>
        <v>1.0002179939728741</v>
      </c>
      <c r="R19" s="2">
        <f>STDEV(B19:O19)</f>
        <v>0.006415452361706575</v>
      </c>
      <c r="S19" s="6">
        <v>1</v>
      </c>
      <c r="T19" s="2"/>
      <c r="U19" s="2"/>
    </row>
    <row r="20" spans="1:21" ht="12.75">
      <c r="A20" s="1" t="s">
        <v>20</v>
      </c>
      <c r="B20" s="2">
        <f>B15*3/B16</f>
        <v>2.0043585355463294</v>
      </c>
      <c r="C20" s="2">
        <f aca="true" t="shared" si="3" ref="C20:O20">C15*3/C16</f>
        <v>2.0057737478355593</v>
      </c>
      <c r="D20" s="2">
        <f t="shared" si="3"/>
        <v>2.005565450563688</v>
      </c>
      <c r="E20" s="2">
        <f t="shared" si="3"/>
        <v>2.007348434940112</v>
      </c>
      <c r="F20" s="2">
        <f t="shared" si="3"/>
        <v>1.9993041888369707</v>
      </c>
      <c r="G20" s="2">
        <f t="shared" si="3"/>
        <v>1.9954287252203076</v>
      </c>
      <c r="H20" s="2">
        <f t="shared" si="3"/>
        <v>1.9952714933818891</v>
      </c>
      <c r="I20" s="2">
        <f t="shared" si="3"/>
        <v>1.9961411619379463</v>
      </c>
      <c r="J20" s="2">
        <f t="shared" si="3"/>
        <v>1.9961568563948937</v>
      </c>
      <c r="K20" s="2">
        <f t="shared" si="3"/>
        <v>1.9953216470241748</v>
      </c>
      <c r="L20" s="2">
        <f t="shared" si="3"/>
        <v>2.004219619186031</v>
      </c>
      <c r="M20" s="2">
        <f t="shared" si="3"/>
        <v>2.0085830880562487</v>
      </c>
      <c r="N20" s="2">
        <f t="shared" si="3"/>
        <v>1.9978660231464964</v>
      </c>
      <c r="O20" s="2">
        <f t="shared" si="3"/>
        <v>1.9856091123091124</v>
      </c>
      <c r="P20" s="2"/>
      <c r="Q20" s="2">
        <f>AVERAGE(B20:O20)</f>
        <v>1.9997820060271256</v>
      </c>
      <c r="R20" s="2">
        <f>STDEV(B20:O20)</f>
        <v>0.0064154523616533265</v>
      </c>
      <c r="S20" s="6">
        <v>2</v>
      </c>
      <c r="T20" s="2"/>
      <c r="U20" s="2"/>
    </row>
    <row r="21" spans="1:21" ht="12.75">
      <c r="A21" s="1" t="s">
        <v>43</v>
      </c>
      <c r="B21" s="2">
        <f>SUM(B19:B20)</f>
        <v>3</v>
      </c>
      <c r="C21" s="2">
        <f aca="true" t="shared" si="4" ref="C21:O21">SUM(C19:C20)</f>
        <v>3</v>
      </c>
      <c r="D21" s="2">
        <f t="shared" si="4"/>
        <v>2.9999999999999996</v>
      </c>
      <c r="E21" s="2">
        <f t="shared" si="4"/>
        <v>3</v>
      </c>
      <c r="F21" s="2">
        <f t="shared" si="4"/>
        <v>3</v>
      </c>
      <c r="G21" s="2">
        <f t="shared" si="4"/>
        <v>3</v>
      </c>
      <c r="H21" s="2">
        <f t="shared" si="4"/>
        <v>3</v>
      </c>
      <c r="I21" s="2">
        <f t="shared" si="4"/>
        <v>3</v>
      </c>
      <c r="J21" s="2">
        <f t="shared" si="4"/>
        <v>3</v>
      </c>
      <c r="K21" s="2">
        <f t="shared" si="4"/>
        <v>3</v>
      </c>
      <c r="L21" s="2">
        <f t="shared" si="4"/>
        <v>3</v>
      </c>
      <c r="M21" s="2">
        <f t="shared" si="4"/>
        <v>2.9999999999999996</v>
      </c>
      <c r="N21" s="2">
        <f t="shared" si="4"/>
        <v>3</v>
      </c>
      <c r="O21" s="2">
        <f t="shared" si="4"/>
        <v>3</v>
      </c>
      <c r="P21" s="2"/>
      <c r="Q21" s="2">
        <f>AVERAGE(B21:O21)</f>
        <v>3</v>
      </c>
      <c r="R21" s="2">
        <f>STDEV(B21:O21)</f>
        <v>0</v>
      </c>
      <c r="S21" s="2"/>
      <c r="T21" s="2"/>
      <c r="U21" s="2"/>
    </row>
    <row r="22" spans="2:2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0.25">
      <c r="B23" s="2"/>
      <c r="C23" s="2"/>
      <c r="D23" s="2"/>
      <c r="E23" s="2" t="s">
        <v>40</v>
      </c>
      <c r="F23" s="2"/>
      <c r="G23" s="2"/>
      <c r="H23" s="2"/>
      <c r="I23" s="3" t="s">
        <v>38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5:9" ht="20.25">
      <c r="E24" s="1" t="s">
        <v>41</v>
      </c>
      <c r="I24" s="4" t="s">
        <v>39</v>
      </c>
    </row>
    <row r="25" ht="14.25"/>
    <row r="26" spans="1:8" ht="12.75">
      <c r="A26" s="1" t="s">
        <v>24</v>
      </c>
      <c r="B26" s="1" t="s">
        <v>25</v>
      </c>
      <c r="C26" s="1" t="s">
        <v>26</v>
      </c>
      <c r="D26" s="1" t="s">
        <v>27</v>
      </c>
      <c r="E26" s="1" t="s">
        <v>28</v>
      </c>
      <c r="F26" s="1" t="s">
        <v>29</v>
      </c>
      <c r="G26" s="1" t="s">
        <v>30</v>
      </c>
      <c r="H26" s="1" t="s">
        <v>31</v>
      </c>
    </row>
    <row r="27" spans="1:8" ht="12.75">
      <c r="A27" s="1" t="s">
        <v>32</v>
      </c>
      <c r="B27" s="1" t="s">
        <v>20</v>
      </c>
      <c r="C27" s="1" t="s">
        <v>33</v>
      </c>
      <c r="D27" s="1">
        <v>20</v>
      </c>
      <c r="E27" s="1">
        <v>10</v>
      </c>
      <c r="F27" s="1">
        <v>600</v>
      </c>
      <c r="G27" s="1">
        <v>-600</v>
      </c>
      <c r="H27" s="1" t="s">
        <v>34</v>
      </c>
    </row>
    <row r="28" spans="1:8" ht="12.75">
      <c r="A28" s="1" t="s">
        <v>32</v>
      </c>
      <c r="B28" s="1" t="s">
        <v>21</v>
      </c>
      <c r="C28" s="1" t="s">
        <v>33</v>
      </c>
      <c r="D28" s="1">
        <v>20</v>
      </c>
      <c r="E28" s="1">
        <v>10</v>
      </c>
      <c r="F28" s="1">
        <v>600</v>
      </c>
      <c r="G28" s="1">
        <v>-600</v>
      </c>
      <c r="H28" s="1" t="s">
        <v>35</v>
      </c>
    </row>
    <row r="29" spans="1:8" ht="12.75">
      <c r="A29" s="1" t="s">
        <v>36</v>
      </c>
      <c r="B29" s="1" t="s">
        <v>22</v>
      </c>
      <c r="C29" s="1" t="s">
        <v>33</v>
      </c>
      <c r="D29" s="1">
        <v>20</v>
      </c>
      <c r="E29" s="1">
        <v>10</v>
      </c>
      <c r="F29" s="1">
        <v>500</v>
      </c>
      <c r="G29" s="1">
        <v>-500</v>
      </c>
      <c r="H29" s="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2008-01-15T00:48:04Z</dcterms:created>
  <dcterms:modified xsi:type="dcterms:W3CDTF">2008-01-15T00:49:16Z</dcterms:modified>
  <cp:category/>
  <cp:version/>
  <cp:contentType/>
  <cp:contentStatus/>
</cp:coreProperties>
</file>