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564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<sst xmlns="http://schemas.openxmlformats.org/spreadsheetml/2006/main" count="53" uniqueCount="50">
  <si>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melanovanadite5melanovanadite5melanovanadite5melanovanadite5melanovanadite5melanovanadite5melanovanadite5melanovanadite5melanovanadite5melanovanadite5melanovanadite5melanovanadite5melanovanadite5melanovanadite5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</si>
  <si>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</si>
  <si>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</si>
  <si>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</si>
  <si>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</si>
  <si>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</si>
  <si>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</si>
  <si>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</si>
  <si>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</si>
  <si>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</si>
  <si>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</si>
  <si>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</si>
  <si>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</si>
  <si>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</si>
  <si>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</si>
  <si>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Ox</t>
  </si>
  <si>
    <t>Wt</t>
  </si>
  <si>
    <t>Percents</t>
  </si>
  <si>
    <t>Average</t>
  </si>
  <si>
    <t>Standard</t>
  </si>
  <si>
    <t>Dev</t>
  </si>
  <si>
    <t>CaO</t>
  </si>
  <si>
    <t>V2O5</t>
  </si>
  <si>
    <t>Totals</t>
  </si>
  <si>
    <t>Cation</t>
  </si>
  <si>
    <t>Numbers</t>
  </si>
  <si>
    <t>Normalized</t>
  </si>
  <si>
    <t>to</t>
  </si>
  <si>
    <t>O</t>
  </si>
  <si>
    <t>Ca</t>
  </si>
  <si>
    <t>V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</si>
  <si>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</si>
  <si>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</si>
  <si>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</si>
  <si>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</si>
  <si>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</si>
  <si>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</si>
  <si>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</si>
  <si>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</si>
  <si>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</si>
  <si>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</si>
  <si>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wollast</t>
  </si>
  <si>
    <t>LIF</t>
  </si>
  <si>
    <t>v_1</t>
  </si>
  <si>
    <r>
      <t>Ca(V</t>
    </r>
    <r>
      <rPr>
        <vertAlign val="superscript"/>
        <sz val="14"/>
        <rFont val="Times New Roman"/>
        <family val="1"/>
      </rPr>
      <t>5+</t>
    </r>
    <r>
      <rPr>
        <sz val="14"/>
        <rFont val="Times New Roman"/>
        <family val="1"/>
      </rPr>
      <t>,V</t>
    </r>
    <r>
      <rPr>
        <vertAlign val="superscript"/>
        <sz val="14"/>
        <rFont val="Times New Roman"/>
        <family val="1"/>
      </rPr>
      <t>4+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</si>
  <si>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V4</t>
  </si>
  <si>
    <t>V5</t>
  </si>
  <si>
    <t>(+) charges</t>
  </si>
  <si>
    <r>
      <t>(Ca</t>
    </r>
    <r>
      <rPr>
        <vertAlign val="subscript"/>
        <sz val="14"/>
        <rFont val="Times New Roman"/>
        <family val="1"/>
      </rPr>
      <t>0.87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(V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2.26</t>
    </r>
    <r>
      <rPr>
        <sz val="14"/>
        <rFont val="Times New Roman"/>
        <family val="1"/>
      </rPr>
      <t>V</t>
    </r>
    <r>
      <rPr>
        <vertAlign val="superscript"/>
        <sz val="14"/>
        <rFont val="Times New Roman"/>
        <family val="1"/>
      </rPr>
      <t>4+</t>
    </r>
    <r>
      <rPr>
        <vertAlign val="subscript"/>
        <sz val="14"/>
        <rFont val="Times New Roman"/>
        <family val="1"/>
      </rPr>
      <t>1.74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</si>
  <si>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WDS scan: Ca, 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</si>
</sst>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J17" sqref="J17"/>
    </sheetView>
  </sheetViews>
  <sheetFormatPr defaultColWidth="9.00390625" defaultRowHeight="13.5"/>
  <cols>
    <col min="1" max="15" width="5.25390625" style="1" customWidth="1"/>
    <col min="16" max="16" width="4.00390625" style="1" customWidth="1"/>
    <col min="17" max="16384" width="5.25390625" style="1" customWidth="1"/>
  </cols>
  <sheetData>
    <row r="1" ht="12.75">
      <c r="B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S2" s="7" t="s">
        <v>49</v>
      </c>
      <c r="T2" s="7"/>
      <c r="U2" s="7"/>
    </row>
    <row r="3" spans="1:6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</row>
    <row r="4" spans="1:19" ht="12.75">
      <c r="A4" s="1" t="s">
        <v>21</v>
      </c>
      <c r="B4" s="2">
        <v>11.1</v>
      </c>
      <c r="C4" s="2">
        <v>10.82</v>
      </c>
      <c r="D4" s="2">
        <v>11.02</v>
      </c>
      <c r="E4" s="2">
        <v>11.18</v>
      </c>
      <c r="F4" s="2">
        <v>11.4</v>
      </c>
      <c r="G4" s="2">
        <v>11.59</v>
      </c>
      <c r="H4" s="2">
        <v>11.53</v>
      </c>
      <c r="I4" s="2">
        <v>11.35</v>
      </c>
      <c r="J4" s="2">
        <v>11.34</v>
      </c>
      <c r="K4" s="2">
        <v>11.52</v>
      </c>
      <c r="L4" s="2">
        <v>11.67</v>
      </c>
      <c r="M4" s="2">
        <v>11.73</v>
      </c>
      <c r="N4" s="2">
        <v>11.36</v>
      </c>
      <c r="O4" s="2">
        <v>11.67</v>
      </c>
      <c r="P4" s="2"/>
      <c r="Q4" s="2">
        <f>AVERAGE(B4:O4)</f>
        <v>11.377142857142857</v>
      </c>
      <c r="R4" s="2">
        <f>STDEV(B4:O4)</f>
        <v>0.269141900560623</v>
      </c>
      <c r="S4" s="2"/>
    </row>
    <row r="5" spans="1:19" ht="12.75">
      <c r="A5" s="1" t="s">
        <v>22</v>
      </c>
      <c r="B5" s="2">
        <v>77.77</v>
      </c>
      <c r="C5" s="2">
        <v>75.21</v>
      </c>
      <c r="D5" s="2">
        <v>76.67</v>
      </c>
      <c r="E5" s="2">
        <v>77.21</v>
      </c>
      <c r="F5" s="2">
        <v>79.03</v>
      </c>
      <c r="G5" s="2">
        <v>78.86</v>
      </c>
      <c r="H5" s="2">
        <v>79.46</v>
      </c>
      <c r="I5" s="2">
        <v>77.08</v>
      </c>
      <c r="J5" s="2">
        <v>76.28</v>
      </c>
      <c r="K5" s="2">
        <v>77.99</v>
      </c>
      <c r="L5" s="2">
        <v>78.62</v>
      </c>
      <c r="M5" s="2">
        <v>77.04</v>
      </c>
      <c r="N5" s="2">
        <v>77.05</v>
      </c>
      <c r="O5" s="2">
        <v>78.18</v>
      </c>
      <c r="P5" s="2"/>
      <c r="Q5" s="2">
        <f>AVERAGE(B5:O5)</f>
        <v>77.60357142857143</v>
      </c>
      <c r="R5" s="2">
        <f>STDEV(B5:O5)</f>
        <v>1.176949166557013</v>
      </c>
      <c r="S5" s="2"/>
    </row>
    <row r="6" spans="1:19" ht="12.75">
      <c r="A6" s="1" t="s">
        <v>23</v>
      </c>
      <c r="B6" s="2">
        <v>88.87</v>
      </c>
      <c r="C6" s="2">
        <v>86.03</v>
      </c>
      <c r="D6" s="2">
        <v>87.69</v>
      </c>
      <c r="E6" s="2">
        <v>88.39</v>
      </c>
      <c r="F6" s="2">
        <v>90.42</v>
      </c>
      <c r="G6" s="2">
        <v>90.45</v>
      </c>
      <c r="H6" s="2">
        <v>90.99</v>
      </c>
      <c r="I6" s="2">
        <v>88.43</v>
      </c>
      <c r="J6" s="2">
        <v>87.63</v>
      </c>
      <c r="K6" s="2">
        <v>89.51</v>
      </c>
      <c r="L6" s="2">
        <v>90.29</v>
      </c>
      <c r="M6" s="2">
        <v>88.77</v>
      </c>
      <c r="N6" s="2">
        <v>88.41</v>
      </c>
      <c r="O6" s="2">
        <v>89.85</v>
      </c>
      <c r="P6" s="2"/>
      <c r="Q6" s="2">
        <f>AVERAGE(B6:O6)</f>
        <v>88.98071428571428</v>
      </c>
      <c r="R6" s="2">
        <f>STDEV(B6:O6)</f>
        <v>1.365770925074639</v>
      </c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1" ht="12.75">
      <c r="A9" s="1" t="s">
        <v>24</v>
      </c>
      <c r="B9" s="2" t="s">
        <v>25</v>
      </c>
      <c r="C9" s="2" t="s">
        <v>26</v>
      </c>
      <c r="D9" s="2" t="s">
        <v>27</v>
      </c>
      <c r="E9" s="5">
        <v>10</v>
      </c>
      <c r="F9" s="5" t="s">
        <v>28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U9" s="1" t="s">
        <v>47</v>
      </c>
    </row>
    <row r="10" spans="1:21" ht="12.75">
      <c r="A10" s="1" t="s">
        <v>29</v>
      </c>
      <c r="B10" s="2">
        <v>0.8473892391518538</v>
      </c>
      <c r="C10" s="2">
        <v>0.8535542093685753</v>
      </c>
      <c r="D10" s="2">
        <v>0.8528434436417374</v>
      </c>
      <c r="E10" s="2">
        <v>0.8586309973346632</v>
      </c>
      <c r="F10" s="2">
        <v>0.8556439225068274</v>
      </c>
      <c r="G10" s="2">
        <v>0.870375486475191</v>
      </c>
      <c r="H10" s="2">
        <v>0.8602815983803552</v>
      </c>
      <c r="I10" s="2">
        <v>0.8718907248244604</v>
      </c>
      <c r="J10" s="2">
        <v>0.879522618210573</v>
      </c>
      <c r="K10" s="2">
        <v>0.8743851360319225</v>
      </c>
      <c r="L10" s="2">
        <v>0.8782959235505832</v>
      </c>
      <c r="M10" s="2">
        <v>0.8988836407350558</v>
      </c>
      <c r="N10" s="2">
        <v>0.8729019726072673</v>
      </c>
      <c r="O10" s="2">
        <v>0.8828026296202027</v>
      </c>
      <c r="P10" s="2"/>
      <c r="Q10" s="2">
        <f>AVERAGE(B10:O10)</f>
        <v>0.8683858244599477</v>
      </c>
      <c r="R10" s="2">
        <f>STDEV(B10:O10)</f>
        <v>0.014300134272708633</v>
      </c>
      <c r="S10" s="6">
        <v>0.87</v>
      </c>
      <c r="T10" s="1">
        <v>2</v>
      </c>
      <c r="U10" s="4">
        <f>S10*T10</f>
        <v>1.74</v>
      </c>
    </row>
    <row r="11" spans="1:21" ht="12.75">
      <c r="A11" s="1" t="s">
        <v>45</v>
      </c>
      <c r="B11" s="2">
        <v>1.5742490508658809</v>
      </c>
      <c r="C11" s="2">
        <v>1.5731886759886051</v>
      </c>
      <c r="D11" s="2">
        <v>1.573310927693621</v>
      </c>
      <c r="E11" s="2">
        <v>1.5723154684584382</v>
      </c>
      <c r="F11" s="2">
        <v>1.5728292453288255</v>
      </c>
      <c r="G11" s="2">
        <v>1.570295416326267</v>
      </c>
      <c r="H11" s="2">
        <v>1.5720315650785788</v>
      </c>
      <c r="I11" s="2">
        <v>1.5700347953301927</v>
      </c>
      <c r="J11" s="2">
        <v>1.5687221096677815</v>
      </c>
      <c r="K11" s="2">
        <v>1.5696057566025094</v>
      </c>
      <c r="L11" s="2">
        <v>1.5689331011492997</v>
      </c>
      <c r="M11" s="2">
        <v>1.5653920137935706</v>
      </c>
      <c r="N11" s="2">
        <v>1.56986086071155</v>
      </c>
      <c r="O11" s="2">
        <v>1.5681579477053251</v>
      </c>
      <c r="P11" s="2"/>
      <c r="Q11" s="2">
        <v>1.5706376381928888</v>
      </c>
      <c r="R11" s="2">
        <v>0.002459623094981985</v>
      </c>
      <c r="S11" s="6">
        <v>1.74</v>
      </c>
      <c r="T11" s="1">
        <v>4</v>
      </c>
      <c r="U11" s="4">
        <f>S11*T11</f>
        <v>6.96</v>
      </c>
    </row>
    <row r="12" spans="1:21" ht="12.75">
      <c r="A12" s="1" t="s">
        <v>46</v>
      </c>
      <c r="B12" s="2">
        <v>2.086795253473377</v>
      </c>
      <c r="C12" s="2">
        <v>2.085389640263965</v>
      </c>
      <c r="D12" s="2">
        <v>2.0855516948496833</v>
      </c>
      <c r="E12" s="2">
        <v>2.0842321326076974</v>
      </c>
      <c r="F12" s="2">
        <v>2.0849131856684435</v>
      </c>
      <c r="G12" s="2">
        <v>2.0815543890836565</v>
      </c>
      <c r="H12" s="2">
        <v>2.0838557955692787</v>
      </c>
      <c r="I12" s="2">
        <v>2.0812089147400226</v>
      </c>
      <c r="J12" s="2">
        <v>2.079468843047989</v>
      </c>
      <c r="K12" s="2">
        <v>2.080640188984722</v>
      </c>
      <c r="L12" s="2">
        <v>2.079748529430467</v>
      </c>
      <c r="M12" s="2">
        <v>2.075054529912408</v>
      </c>
      <c r="N12" s="2">
        <v>2.080978350245543</v>
      </c>
      <c r="O12" s="2">
        <v>2.0787210004465937</v>
      </c>
      <c r="P12" s="2"/>
      <c r="Q12" s="2">
        <v>2.0820080320231322</v>
      </c>
      <c r="R12" s="2">
        <v>0.0032604306140096725</v>
      </c>
      <c r="S12" s="6">
        <v>2.26</v>
      </c>
      <c r="T12" s="1">
        <v>5</v>
      </c>
      <c r="U12" s="4">
        <f>S12*T12</f>
        <v>11.299999999999999</v>
      </c>
    </row>
    <row r="13" spans="2:21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2"/>
    </row>
    <row r="14" spans="1:21" ht="12.75">
      <c r="A14" s="1" t="s">
        <v>23</v>
      </c>
      <c r="B14" s="2">
        <v>4.508</v>
      </c>
      <c r="C14" s="2">
        <v>4.512</v>
      </c>
      <c r="D14" s="2">
        <v>4.512</v>
      </c>
      <c r="E14" s="2">
        <v>4.515</v>
      </c>
      <c r="F14" s="2">
        <v>4.513</v>
      </c>
      <c r="G14" s="2">
        <v>4.522</v>
      </c>
      <c r="H14" s="2">
        <v>4.516</v>
      </c>
      <c r="I14" s="2">
        <v>4.523</v>
      </c>
      <c r="J14" s="2">
        <v>4.528</v>
      </c>
      <c r="K14" s="2">
        <v>4.524</v>
      </c>
      <c r="L14" s="2">
        <v>4.527</v>
      </c>
      <c r="M14" s="2">
        <v>4.539</v>
      </c>
      <c r="N14" s="2">
        <v>4.524</v>
      </c>
      <c r="O14" s="2">
        <v>4.529</v>
      </c>
      <c r="P14" s="2"/>
      <c r="Q14" s="2">
        <f>AVERAGE(B14:O14)</f>
        <v>4.520857142857143</v>
      </c>
      <c r="R14" s="2">
        <f>STDEV(B14:O14)</f>
        <v>0.008556213602229674</v>
      </c>
      <c r="S14" s="2"/>
      <c r="U14" s="5">
        <f>SUM(U10:U12)</f>
        <v>20</v>
      </c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23.25">
      <c r="B16" s="2"/>
      <c r="C16" s="2"/>
      <c r="D16" s="2"/>
      <c r="E16" s="2"/>
      <c r="F16" s="2"/>
      <c r="G16" s="2"/>
      <c r="H16" s="2"/>
      <c r="I16" s="2"/>
      <c r="J16" s="3" t="s">
        <v>44</v>
      </c>
      <c r="K16" s="2"/>
      <c r="L16" s="2"/>
      <c r="M16" s="2"/>
      <c r="N16" s="2"/>
      <c r="O16" s="2"/>
      <c r="P16" s="2"/>
      <c r="Q16" s="2"/>
      <c r="R16" s="2"/>
      <c r="S16" s="2"/>
    </row>
    <row r="17" ht="23.25">
      <c r="J17" s="3" t="s">
        <v>48</v>
      </c>
    </row>
    <row r="18" ht="18.75">
      <c r="J18" s="3"/>
    </row>
    <row r="19" spans="1:8" ht="12.75">
      <c r="A19" s="1" t="s">
        <v>31</v>
      </c>
      <c r="B19" s="1" t="s">
        <v>32</v>
      </c>
      <c r="C19" s="1" t="s">
        <v>33</v>
      </c>
      <c r="D19" s="1" t="s">
        <v>34</v>
      </c>
      <c r="E19" s="1" t="s">
        <v>35</v>
      </c>
      <c r="F19" s="1" t="s">
        <v>36</v>
      </c>
      <c r="G19" s="1" t="s">
        <v>37</v>
      </c>
      <c r="H19" s="1" t="s">
        <v>38</v>
      </c>
    </row>
    <row r="20" spans="1:8" ht="12.75">
      <c r="A20" s="1" t="s">
        <v>39</v>
      </c>
      <c r="B20" s="1" t="s">
        <v>29</v>
      </c>
      <c r="C20" s="1" t="s">
        <v>40</v>
      </c>
      <c r="D20" s="1">
        <v>20</v>
      </c>
      <c r="E20" s="1">
        <v>10</v>
      </c>
      <c r="F20" s="1">
        <v>600</v>
      </c>
      <c r="G20" s="1">
        <v>-600</v>
      </c>
      <c r="H20" s="1" t="s">
        <v>41</v>
      </c>
    </row>
    <row r="21" spans="1:8" ht="12.75">
      <c r="A21" s="1" t="s">
        <v>42</v>
      </c>
      <c r="B21" s="1" t="s">
        <v>30</v>
      </c>
      <c r="C21" s="1" t="s">
        <v>40</v>
      </c>
      <c r="D21" s="1">
        <v>20</v>
      </c>
      <c r="E21" s="1">
        <v>10</v>
      </c>
      <c r="F21" s="1">
        <v>0</v>
      </c>
      <c r="G21" s="1">
        <v>-500</v>
      </c>
      <c r="H21" s="1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2007-09-26T23:19:50Z</dcterms:created>
  <dcterms:modified xsi:type="dcterms:W3CDTF">2007-09-26T23:34:22Z</dcterms:modified>
  <cp:category/>
  <cp:version/>
  <cp:contentType/>
  <cp:contentStatus/>
</cp:coreProperties>
</file>