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6725" windowHeight="106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<sst xmlns="http://schemas.openxmlformats.org/spreadsheetml/2006/main" count="85" uniqueCount="63">
  <si>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#2</t>
  </si>
  <si>
    <t>#4</t>
  </si>
  <si>
    <t>#5</t>
  </si>
  <si>
    <t>#9</t>
  </si>
  <si>
    <t>#11</t>
  </si>
  <si>
    <t>#12</t>
  </si>
  <si>
    <t>#13</t>
  </si>
  <si>
    <t>#14</t>
  </si>
  <si>
    <t>#16</t>
  </si>
  <si>
    <t>#17</t>
  </si>
  <si>
    <t>#19</t>
  </si>
  <si>
    <t>#20</t>
  </si>
  <si>
    <t>Ox</t>
  </si>
  <si>
    <t>Percents</t>
  </si>
  <si>
    <t>Standard</t>
  </si>
  <si>
    <t>Dev</t>
  </si>
  <si>
    <t>Na2O</t>
  </si>
  <si>
    <t>SiO2</t>
  </si>
  <si>
    <t>F</t>
  </si>
  <si>
    <t>Al2O3</t>
  </si>
  <si>
    <t>MgO</t>
  </si>
  <si>
    <t>K2O</t>
  </si>
  <si>
    <t>CaO</t>
  </si>
  <si>
    <t>FeO</t>
  </si>
  <si>
    <t>Totals</t>
  </si>
  <si>
    <t>Cation</t>
  </si>
  <si>
    <t>Normalized</t>
  </si>
  <si>
    <t>O</t>
  </si>
  <si>
    <t>Na</t>
  </si>
  <si>
    <t>Si</t>
  </si>
  <si>
    <t>Al</t>
  </si>
  <si>
    <t>Mg</t>
  </si>
  <si>
    <t>K</t>
  </si>
  <si>
    <t>Ca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</si>
  <si>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</si>
  <si>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</si>
  <si>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</si>
  <si>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</si>
  <si>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</si>
  <si>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</si>
  <si>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</si>
  <si>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</si>
  <si>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</si>
  <si>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</si>
  <si>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</si>
  <si>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</si>
  <si>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</si>
  <si>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</si>
  <si>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diopside</t>
  </si>
  <si>
    <t>PET</t>
  </si>
  <si>
    <t>wollast</t>
  </si>
  <si>
    <t>LIF</t>
  </si>
  <si>
    <t>fayalite</t>
  </si>
  <si>
    <r>
      <t>KAlSi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</si>
  <si>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Al,Si,Na,K</t>
  </si>
  <si>
    <t>average</t>
  </si>
  <si>
    <t>stdev</t>
  </si>
  <si>
    <t>ideal</t>
  </si>
  <si>
    <t>measured</t>
  </si>
  <si>
    <r>
      <t>(K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</si>
  <si>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in formula</t>
  </si>
  <si>
    <t>WDS scan:</t>
  </si>
  <si>
    <t>microcline R050150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</si>
</sst>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selection activeCell="D22" sqref="D22"/>
    </sheetView>
  </sheetViews>
  <sheetFormatPr defaultColWidth="9.00390625" defaultRowHeight="13.5"/>
  <cols>
    <col min="1" max="16384" width="5.25390625" style="1" customWidth="1"/>
  </cols>
  <sheetData>
    <row r="1" spans="2:4" ht="12.75">
      <c r="B1" s="7" t="s">
        <v>62</v>
      </c>
      <c r="C1" s="7"/>
      <c r="D1" s="7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21" ht="12.75">
      <c r="A3" s="1" t="s">
        <v>12</v>
      </c>
      <c r="B3" s="1" t="s">
        <v>13</v>
      </c>
      <c r="C3" s="1" t="s">
        <v>14</v>
      </c>
      <c r="D3" s="1" t="s">
        <v>15</v>
      </c>
      <c r="O3" s="1" t="s">
        <v>55</v>
      </c>
      <c r="P3" s="1" t="s">
        <v>56</v>
      </c>
      <c r="R3" s="5" t="s">
        <v>61</v>
      </c>
      <c r="S3" s="5"/>
      <c r="T3" s="6" t="s">
        <v>54</v>
      </c>
      <c r="U3" s="5"/>
    </row>
    <row r="4" spans="1:18" ht="12.75">
      <c r="A4" s="1" t="s">
        <v>16</v>
      </c>
      <c r="B4" s="2">
        <v>0.36</v>
      </c>
      <c r="C4" s="2">
        <v>0.5</v>
      </c>
      <c r="D4" s="2">
        <v>0.51</v>
      </c>
      <c r="E4" s="2">
        <v>0.6</v>
      </c>
      <c r="F4" s="2">
        <v>0.52</v>
      </c>
      <c r="G4" s="2">
        <v>0.66</v>
      </c>
      <c r="H4" s="2">
        <v>0.58</v>
      </c>
      <c r="I4" s="2">
        <v>0.53</v>
      </c>
      <c r="J4" s="2">
        <v>0.3</v>
      </c>
      <c r="K4" s="2">
        <v>0.18</v>
      </c>
      <c r="L4" s="2">
        <v>0.64</v>
      </c>
      <c r="M4" s="2">
        <v>0.6</v>
      </c>
      <c r="N4" s="2"/>
      <c r="O4" s="2">
        <f>AVERAGE(B4:M4)</f>
        <v>0.4983333333333333</v>
      </c>
      <c r="P4" s="2">
        <f>STDEV(B4:M4)</f>
        <v>0.14615268064803352</v>
      </c>
      <c r="Q4" s="2"/>
      <c r="R4" s="2"/>
    </row>
    <row r="5" spans="1:18" ht="12.75">
      <c r="A5" s="1" t="s">
        <v>17</v>
      </c>
      <c r="B5" s="2">
        <v>65.69</v>
      </c>
      <c r="C5" s="2">
        <v>65.12</v>
      </c>
      <c r="D5" s="2">
        <v>65.54</v>
      </c>
      <c r="E5" s="2">
        <v>64.97</v>
      </c>
      <c r="F5" s="2">
        <v>64.88</v>
      </c>
      <c r="G5" s="2">
        <v>65.8</v>
      </c>
      <c r="H5" s="2">
        <v>66.02</v>
      </c>
      <c r="I5" s="2">
        <v>65.6</v>
      </c>
      <c r="J5" s="2">
        <v>65.64</v>
      </c>
      <c r="K5" s="2">
        <v>64.24</v>
      </c>
      <c r="L5" s="2">
        <v>65.9</v>
      </c>
      <c r="M5" s="2">
        <v>64.65</v>
      </c>
      <c r="N5" s="2"/>
      <c r="O5" s="2">
        <f aca="true" t="shared" si="0" ref="O5:O19">AVERAGE(B5:M5)</f>
        <v>65.33749999999999</v>
      </c>
      <c r="P5" s="2">
        <f aca="true" t="shared" si="1" ref="P5:P19">STDEV(B5:M5)</f>
        <v>0.5551924318315001</v>
      </c>
      <c r="Q5" s="2"/>
      <c r="R5" s="2"/>
    </row>
    <row r="6" spans="1:18" ht="12.75">
      <c r="A6" s="1" t="s">
        <v>18</v>
      </c>
      <c r="B6" s="2">
        <v>0</v>
      </c>
      <c r="C6" s="2">
        <v>0</v>
      </c>
      <c r="D6" s="2">
        <v>0</v>
      </c>
      <c r="E6" s="2">
        <v>0.05</v>
      </c>
      <c r="F6" s="2">
        <v>0.03</v>
      </c>
      <c r="G6" s="2">
        <v>0</v>
      </c>
      <c r="H6" s="2">
        <v>0</v>
      </c>
      <c r="I6" s="2">
        <v>0.05</v>
      </c>
      <c r="J6" s="2">
        <v>0</v>
      </c>
      <c r="K6" s="2">
        <v>0.04</v>
      </c>
      <c r="L6" s="2">
        <v>0</v>
      </c>
      <c r="M6" s="2">
        <v>0.02</v>
      </c>
      <c r="N6" s="2"/>
      <c r="O6" s="2">
        <f t="shared" si="0"/>
        <v>0.015833333333333335</v>
      </c>
      <c r="P6" s="2">
        <f t="shared" si="1"/>
        <v>0.02108783937953269</v>
      </c>
      <c r="Q6" s="2"/>
      <c r="R6" s="2"/>
    </row>
    <row r="7" spans="1:18" ht="12.75">
      <c r="A7" s="1" t="s">
        <v>19</v>
      </c>
      <c r="B7" s="2">
        <v>18.07</v>
      </c>
      <c r="C7" s="2">
        <v>18.05</v>
      </c>
      <c r="D7" s="2">
        <v>18.82</v>
      </c>
      <c r="E7" s="2">
        <v>18.61</v>
      </c>
      <c r="F7" s="2">
        <v>18.09</v>
      </c>
      <c r="G7" s="2">
        <v>18.69</v>
      </c>
      <c r="H7" s="2">
        <v>18.48</v>
      </c>
      <c r="I7" s="2">
        <v>18.65</v>
      </c>
      <c r="J7" s="2">
        <v>18.67</v>
      </c>
      <c r="K7" s="2">
        <v>18.64</v>
      </c>
      <c r="L7" s="2">
        <v>18.47</v>
      </c>
      <c r="M7" s="2">
        <v>18.39</v>
      </c>
      <c r="N7" s="2"/>
      <c r="O7" s="2">
        <f t="shared" si="0"/>
        <v>18.469166666666666</v>
      </c>
      <c r="P7" s="2">
        <f t="shared" si="1"/>
        <v>0.2661325142697239</v>
      </c>
      <c r="Q7" s="2"/>
      <c r="R7" s="2"/>
    </row>
    <row r="8" spans="1:18" ht="12.75">
      <c r="A8" s="1" t="s">
        <v>20</v>
      </c>
      <c r="B8" s="2">
        <v>0</v>
      </c>
      <c r="C8" s="2">
        <v>0.01</v>
      </c>
      <c r="D8" s="2">
        <v>0</v>
      </c>
      <c r="E8" s="2">
        <v>0</v>
      </c>
      <c r="F8" s="2">
        <v>0.01</v>
      </c>
      <c r="G8" s="2">
        <v>0</v>
      </c>
      <c r="H8" s="2">
        <v>0</v>
      </c>
      <c r="I8" s="2">
        <v>0</v>
      </c>
      <c r="J8" s="2">
        <v>0.01</v>
      </c>
      <c r="K8" s="2">
        <v>0</v>
      </c>
      <c r="L8" s="2">
        <v>0</v>
      </c>
      <c r="M8" s="2">
        <v>0.01</v>
      </c>
      <c r="N8" s="2"/>
      <c r="O8" s="2">
        <f t="shared" si="0"/>
        <v>0.0033333333333333335</v>
      </c>
      <c r="P8" s="2">
        <f t="shared" si="1"/>
        <v>0.004923659639173309</v>
      </c>
      <c r="Q8" s="2"/>
      <c r="R8" s="2"/>
    </row>
    <row r="9" spans="1:18" ht="12.75">
      <c r="A9" s="1" t="s">
        <v>21</v>
      </c>
      <c r="B9" s="2">
        <v>15.97</v>
      </c>
      <c r="C9" s="2">
        <v>15.86</v>
      </c>
      <c r="D9" s="2">
        <v>15.82</v>
      </c>
      <c r="E9" s="2">
        <v>15.83</v>
      </c>
      <c r="F9" s="2">
        <v>15.79</v>
      </c>
      <c r="G9" s="2">
        <v>15.76</v>
      </c>
      <c r="H9" s="2">
        <v>15.81</v>
      </c>
      <c r="I9" s="2">
        <v>15.53</v>
      </c>
      <c r="J9" s="2">
        <v>16.34</v>
      </c>
      <c r="K9" s="2">
        <v>16.39</v>
      </c>
      <c r="L9" s="2">
        <v>15.82</v>
      </c>
      <c r="M9" s="2">
        <v>15.94</v>
      </c>
      <c r="N9" s="2"/>
      <c r="O9" s="2">
        <f t="shared" si="0"/>
        <v>15.905000000000001</v>
      </c>
      <c r="P9" s="2">
        <f t="shared" si="1"/>
        <v>0.24043521145836397</v>
      </c>
      <c r="Q9" s="2"/>
      <c r="R9" s="2"/>
    </row>
    <row r="10" spans="1:18" ht="12.75">
      <c r="A10" s="1" t="s">
        <v>22</v>
      </c>
      <c r="B10" s="2">
        <v>0</v>
      </c>
      <c r="C10" s="2">
        <v>0.02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/>
      <c r="O10" s="2">
        <f t="shared" si="0"/>
        <v>0.0016666666666666668</v>
      </c>
      <c r="P10" s="2">
        <f t="shared" si="1"/>
        <v>0.005773502691896258</v>
      </c>
      <c r="Q10" s="2"/>
      <c r="R10" s="2"/>
    </row>
    <row r="11" spans="1:18" ht="12.75">
      <c r="A11" s="1" t="s">
        <v>23</v>
      </c>
      <c r="B11" s="2">
        <v>0.07</v>
      </c>
      <c r="C11" s="2">
        <v>0.08</v>
      </c>
      <c r="D11" s="2">
        <v>0</v>
      </c>
      <c r="E11" s="2">
        <v>0.05</v>
      </c>
      <c r="F11" s="2">
        <v>0.04</v>
      </c>
      <c r="G11" s="2">
        <v>0.01</v>
      </c>
      <c r="H11" s="2">
        <v>0</v>
      </c>
      <c r="I11" s="2">
        <v>0</v>
      </c>
      <c r="J11" s="2">
        <v>0</v>
      </c>
      <c r="K11" s="2">
        <v>0.05</v>
      </c>
      <c r="L11" s="2">
        <v>0.05</v>
      </c>
      <c r="M11" s="2">
        <v>0.05</v>
      </c>
      <c r="N11" s="2"/>
      <c r="O11" s="2">
        <f t="shared" si="0"/>
        <v>0.03333333333333333</v>
      </c>
      <c r="P11" s="2">
        <f t="shared" si="1"/>
        <v>0.029644356609443888</v>
      </c>
      <c r="Q11" s="2"/>
      <c r="R11" s="2"/>
    </row>
    <row r="12" spans="1:18" ht="12.75">
      <c r="A12" s="1" t="s">
        <v>24</v>
      </c>
      <c r="B12" s="2">
        <v>100.17</v>
      </c>
      <c r="C12" s="2">
        <v>99.65</v>
      </c>
      <c r="D12" s="2">
        <v>100.69</v>
      </c>
      <c r="E12" s="2">
        <v>100.11</v>
      </c>
      <c r="F12" s="2">
        <v>99.37</v>
      </c>
      <c r="G12" s="2">
        <v>100.93</v>
      </c>
      <c r="H12" s="2">
        <v>100.89</v>
      </c>
      <c r="I12" s="2">
        <v>100.35</v>
      </c>
      <c r="J12" s="2">
        <v>100.95</v>
      </c>
      <c r="K12" s="2">
        <v>99.54</v>
      </c>
      <c r="L12" s="2">
        <v>100.88</v>
      </c>
      <c r="M12" s="2">
        <v>99.67</v>
      </c>
      <c r="N12" s="2"/>
      <c r="O12" s="2">
        <f t="shared" si="0"/>
        <v>100.2666666666667</v>
      </c>
      <c r="P12" s="2">
        <f t="shared" si="1"/>
        <v>0.6000050504793747</v>
      </c>
      <c r="Q12" s="2"/>
      <c r="R12" s="2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 t="s">
        <v>25</v>
      </c>
      <c r="B14" s="2" t="s">
        <v>26</v>
      </c>
      <c r="C14" s="2">
        <v>8</v>
      </c>
      <c r="D14" s="2" t="s">
        <v>27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1" t="s">
        <v>55</v>
      </c>
      <c r="P14" s="1" t="s">
        <v>56</v>
      </c>
      <c r="Q14" s="2" t="s">
        <v>60</v>
      </c>
      <c r="R14" s="2"/>
    </row>
    <row r="15" spans="1:18" ht="12.75">
      <c r="A15" s="1" t="s">
        <v>29</v>
      </c>
      <c r="B15" s="2">
        <v>3.021</v>
      </c>
      <c r="C15" s="2">
        <v>3.014</v>
      </c>
      <c r="D15" s="2">
        <v>2.997</v>
      </c>
      <c r="E15" s="2">
        <v>2.997</v>
      </c>
      <c r="F15" s="2">
        <v>3.012</v>
      </c>
      <c r="G15" s="2">
        <v>3.002</v>
      </c>
      <c r="H15" s="2">
        <v>3.012</v>
      </c>
      <c r="I15" s="2">
        <v>3.008</v>
      </c>
      <c r="J15" s="2">
        <v>3</v>
      </c>
      <c r="K15" s="2">
        <v>2.988</v>
      </c>
      <c r="L15" s="2">
        <v>3.009</v>
      </c>
      <c r="M15" s="2">
        <v>2.997</v>
      </c>
      <c r="N15" s="2"/>
      <c r="O15" s="2">
        <f>AVERAGE(B15:M15)</f>
        <v>3.0047499999999996</v>
      </c>
      <c r="P15" s="2">
        <f>STDEV(B15:M15)</f>
        <v>0.00941106698630131</v>
      </c>
      <c r="Q15" s="3">
        <v>3</v>
      </c>
      <c r="R15" s="2"/>
    </row>
    <row r="16" spans="1:18" ht="12.75">
      <c r="A16" s="1" t="s">
        <v>30</v>
      </c>
      <c r="B16" s="2">
        <v>0.98</v>
      </c>
      <c r="C16" s="2">
        <v>0.985</v>
      </c>
      <c r="D16" s="2">
        <v>1.014</v>
      </c>
      <c r="E16" s="2">
        <v>1.012</v>
      </c>
      <c r="F16" s="2">
        <v>0.99</v>
      </c>
      <c r="G16" s="2">
        <v>1.005</v>
      </c>
      <c r="H16" s="2">
        <v>0.994</v>
      </c>
      <c r="I16" s="2">
        <v>1.008</v>
      </c>
      <c r="J16" s="2">
        <v>1.006</v>
      </c>
      <c r="K16" s="2">
        <v>1.022</v>
      </c>
      <c r="L16" s="2">
        <v>0.994</v>
      </c>
      <c r="M16" s="2">
        <v>1.005</v>
      </c>
      <c r="N16" s="2"/>
      <c r="O16" s="2">
        <f>AVERAGE(B16:M16)</f>
        <v>1.00125</v>
      </c>
      <c r="P16" s="2">
        <f>STDEV(B16:M16)</f>
        <v>0.012621230310283277</v>
      </c>
      <c r="Q16" s="3">
        <v>1</v>
      </c>
      <c r="R16" s="2"/>
    </row>
    <row r="17" spans="1:18" ht="12.75">
      <c r="A17" s="1" t="s">
        <v>32</v>
      </c>
      <c r="B17" s="2">
        <v>0.937</v>
      </c>
      <c r="C17" s="2">
        <v>0.936</v>
      </c>
      <c r="D17" s="2">
        <v>0.923</v>
      </c>
      <c r="E17" s="2">
        <v>0.932</v>
      </c>
      <c r="F17" s="2">
        <v>0.936</v>
      </c>
      <c r="G17" s="2">
        <v>0.917</v>
      </c>
      <c r="H17" s="2">
        <v>0.92</v>
      </c>
      <c r="I17" s="2">
        <v>0.909</v>
      </c>
      <c r="J17" s="2">
        <v>0.953</v>
      </c>
      <c r="K17" s="2">
        <v>0.973</v>
      </c>
      <c r="L17" s="2">
        <v>0.921</v>
      </c>
      <c r="M17" s="2">
        <v>0.943</v>
      </c>
      <c r="N17" s="2"/>
      <c r="O17" s="2">
        <f>AVERAGE(B17:M17)</f>
        <v>0.9333333333333332</v>
      </c>
      <c r="P17" s="2">
        <f>STDEV(B17:M17)</f>
        <v>0.01752573864781893</v>
      </c>
      <c r="Q17" s="3">
        <f>O17*1/0.98</f>
        <v>0.9523809523809523</v>
      </c>
      <c r="R17" s="2"/>
    </row>
    <row r="18" spans="1:18" ht="12.75">
      <c r="A18" s="1" t="s">
        <v>28</v>
      </c>
      <c r="B18" s="2">
        <v>0.032</v>
      </c>
      <c r="C18" s="2">
        <v>0.045</v>
      </c>
      <c r="D18" s="2">
        <v>0.046</v>
      </c>
      <c r="E18" s="2">
        <v>0.053</v>
      </c>
      <c r="F18" s="2">
        <v>0.047</v>
      </c>
      <c r="G18" s="2">
        <v>0.059</v>
      </c>
      <c r="H18" s="2">
        <v>0.051</v>
      </c>
      <c r="I18" s="2">
        <v>0.047</v>
      </c>
      <c r="J18" s="2">
        <v>0.026</v>
      </c>
      <c r="K18" s="2">
        <v>0.016</v>
      </c>
      <c r="L18" s="2">
        <v>0.057</v>
      </c>
      <c r="M18" s="2">
        <v>0.054</v>
      </c>
      <c r="N18" s="2"/>
      <c r="O18" s="2">
        <f t="shared" si="0"/>
        <v>0.04441666666666667</v>
      </c>
      <c r="P18" s="2">
        <f t="shared" si="1"/>
        <v>0.013131906552247807</v>
      </c>
      <c r="Q18" s="3">
        <f>O18*1/0.98</f>
        <v>0.04532312925170068</v>
      </c>
      <c r="R18" s="2"/>
    </row>
    <row r="19" spans="1:18" ht="12.75">
      <c r="A19" s="1" t="s">
        <v>24</v>
      </c>
      <c r="B19" s="2">
        <f>SUM(B15:B18)</f>
        <v>4.97</v>
      </c>
      <c r="C19" s="2">
        <f aca="true" t="shared" si="2" ref="C19:M19">SUM(C15:C18)</f>
        <v>4.9799999999999995</v>
      </c>
      <c r="D19" s="2">
        <f t="shared" si="2"/>
        <v>4.98</v>
      </c>
      <c r="E19" s="2">
        <f t="shared" si="2"/>
        <v>4.994000000000001</v>
      </c>
      <c r="F19" s="2">
        <f t="shared" si="2"/>
        <v>4.984999999999999</v>
      </c>
      <c r="G19" s="2">
        <f t="shared" si="2"/>
        <v>4.983</v>
      </c>
      <c r="H19" s="2">
        <f t="shared" si="2"/>
        <v>4.977</v>
      </c>
      <c r="I19" s="2">
        <f t="shared" si="2"/>
        <v>4.9719999999999995</v>
      </c>
      <c r="J19" s="2">
        <f t="shared" si="2"/>
        <v>4.985</v>
      </c>
      <c r="K19" s="2">
        <f t="shared" si="2"/>
        <v>4.999</v>
      </c>
      <c r="L19" s="2">
        <f t="shared" si="2"/>
        <v>4.981000000000001</v>
      </c>
      <c r="M19" s="2">
        <f t="shared" si="2"/>
        <v>4.999</v>
      </c>
      <c r="N19" s="2"/>
      <c r="O19" s="2">
        <f t="shared" si="0"/>
        <v>4.983750000000001</v>
      </c>
      <c r="P19" s="2">
        <f t="shared" si="1"/>
        <v>0.00944962721723958</v>
      </c>
      <c r="Q19" s="2"/>
      <c r="R19" s="2"/>
    </row>
    <row r="20" spans="2:2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0" ht="20.25">
      <c r="B21" s="2" t="s">
        <v>57</v>
      </c>
      <c r="C21" s="2"/>
      <c r="D21" s="4" t="s">
        <v>53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4" ht="20.25">
      <c r="B22" s="1" t="s">
        <v>58</v>
      </c>
      <c r="D22" s="4" t="s">
        <v>59</v>
      </c>
    </row>
    <row r="23" ht="18.75">
      <c r="J23" s="4"/>
    </row>
    <row r="24" spans="1:8" ht="12.75">
      <c r="A24" s="1" t="s">
        <v>35</v>
      </c>
      <c r="B24" s="1" t="s">
        <v>36</v>
      </c>
      <c r="C24" s="1" t="s">
        <v>37</v>
      </c>
      <c r="D24" s="1" t="s">
        <v>38</v>
      </c>
      <c r="E24" s="1" t="s">
        <v>39</v>
      </c>
      <c r="F24" s="1" t="s">
        <v>40</v>
      </c>
      <c r="G24" s="1" t="s">
        <v>41</v>
      </c>
      <c r="H24" s="1" t="s">
        <v>42</v>
      </c>
    </row>
    <row r="25" spans="1:8" ht="12.75">
      <c r="A25" s="1" t="s">
        <v>43</v>
      </c>
      <c r="B25" s="1" t="s">
        <v>28</v>
      </c>
      <c r="C25" s="1" t="s">
        <v>44</v>
      </c>
      <c r="D25" s="1">
        <v>20</v>
      </c>
      <c r="E25" s="1">
        <v>10</v>
      </c>
      <c r="F25" s="1">
        <v>600</v>
      </c>
      <c r="G25" s="1">
        <v>-600</v>
      </c>
      <c r="H25" s="1" t="s">
        <v>45</v>
      </c>
    </row>
    <row r="26" spans="1:8" ht="12.75">
      <c r="A26" s="1" t="s">
        <v>43</v>
      </c>
      <c r="B26" s="1" t="s">
        <v>29</v>
      </c>
      <c r="C26" s="1" t="s">
        <v>44</v>
      </c>
      <c r="D26" s="1">
        <v>20</v>
      </c>
      <c r="E26" s="1">
        <v>10</v>
      </c>
      <c r="F26" s="1">
        <v>600</v>
      </c>
      <c r="G26" s="1">
        <v>-600</v>
      </c>
      <c r="H26" s="1" t="s">
        <v>46</v>
      </c>
    </row>
    <row r="27" spans="1:8" ht="12.75">
      <c r="A27" s="1" t="s">
        <v>43</v>
      </c>
      <c r="B27" s="1" t="s">
        <v>18</v>
      </c>
      <c r="C27" s="1" t="s">
        <v>44</v>
      </c>
      <c r="D27" s="1">
        <v>20</v>
      </c>
      <c r="E27" s="1">
        <v>10</v>
      </c>
      <c r="F27" s="1">
        <v>600</v>
      </c>
      <c r="G27" s="1">
        <v>-700</v>
      </c>
      <c r="H27" s="1" t="s">
        <v>47</v>
      </c>
    </row>
    <row r="28" spans="1:8" ht="12.75">
      <c r="A28" s="1" t="s">
        <v>43</v>
      </c>
      <c r="B28" s="1" t="s">
        <v>30</v>
      </c>
      <c r="C28" s="1" t="s">
        <v>44</v>
      </c>
      <c r="D28" s="1">
        <v>20</v>
      </c>
      <c r="E28" s="1">
        <v>10</v>
      </c>
      <c r="F28" s="1">
        <v>600</v>
      </c>
      <c r="G28" s="1">
        <v>-600</v>
      </c>
      <c r="H28" s="1" t="s">
        <v>46</v>
      </c>
    </row>
    <row r="29" spans="1:8" ht="12.75">
      <c r="A29" s="1" t="s">
        <v>43</v>
      </c>
      <c r="B29" s="1" t="s">
        <v>31</v>
      </c>
      <c r="C29" s="1" t="s">
        <v>44</v>
      </c>
      <c r="D29" s="1">
        <v>20</v>
      </c>
      <c r="E29" s="1">
        <v>10</v>
      </c>
      <c r="F29" s="1">
        <v>600</v>
      </c>
      <c r="G29" s="1">
        <v>-600</v>
      </c>
      <c r="H29" s="1" t="s">
        <v>48</v>
      </c>
    </row>
    <row r="30" spans="1:8" ht="12.75">
      <c r="A30" s="1" t="s">
        <v>49</v>
      </c>
      <c r="B30" s="1" t="s">
        <v>32</v>
      </c>
      <c r="C30" s="1" t="s">
        <v>44</v>
      </c>
      <c r="D30" s="1">
        <v>20</v>
      </c>
      <c r="E30" s="1">
        <v>10</v>
      </c>
      <c r="F30" s="1">
        <v>600</v>
      </c>
      <c r="G30" s="1">
        <v>-600</v>
      </c>
      <c r="H30" s="1" t="s">
        <v>46</v>
      </c>
    </row>
    <row r="31" spans="1:8" ht="12.75">
      <c r="A31" s="1" t="s">
        <v>49</v>
      </c>
      <c r="B31" s="1" t="s">
        <v>33</v>
      </c>
      <c r="C31" s="1" t="s">
        <v>44</v>
      </c>
      <c r="D31" s="1">
        <v>20</v>
      </c>
      <c r="E31" s="1">
        <v>10</v>
      </c>
      <c r="F31" s="1">
        <v>600</v>
      </c>
      <c r="G31" s="1">
        <v>-600</v>
      </c>
      <c r="H31" s="1" t="s">
        <v>50</v>
      </c>
    </row>
    <row r="32" spans="1:8" ht="12.75">
      <c r="A32" s="1" t="s">
        <v>51</v>
      </c>
      <c r="B32" s="1" t="s">
        <v>34</v>
      </c>
      <c r="C32" s="1" t="s">
        <v>44</v>
      </c>
      <c r="D32" s="1">
        <v>20</v>
      </c>
      <c r="E32" s="1">
        <v>10</v>
      </c>
      <c r="F32" s="1">
        <v>500</v>
      </c>
      <c r="G32" s="1">
        <v>-500</v>
      </c>
      <c r="H32" s="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2006-11-20T23:36:26Z</dcterms:created>
  <dcterms:modified xsi:type="dcterms:W3CDTF">2008-05-03T01:26:06Z</dcterms:modified>
  <cp:category/>
  <cp:version/>
  <cp:contentType/>
  <cp:contentStatus/>
</cp:coreProperties>
</file>