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<sst xmlns="http://schemas.openxmlformats.org/spreadsheetml/2006/main" count="54" uniqueCount="48">
  <si>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S</t>
  </si>
  <si>
    <t>Sb</t>
  </si>
  <si>
    <t>As</t>
  </si>
  <si>
    <t>Structural Formula Calculation:</t>
  </si>
  <si>
    <t>Element</t>
  </si>
  <si>
    <t>Wt. %</t>
  </si>
  <si>
    <t>At. Wt.</t>
  </si>
  <si>
    <t>Struct. Coeff.</t>
  </si>
  <si>
    <t>Total:</t>
  </si>
  <si>
    <t>Mol. Frac.</t>
  </si>
  <si>
    <t>F =</t>
  </si>
  <si>
    <t>Fe</t>
  </si>
  <si>
    <t>Co</t>
  </si>
  <si>
    <t>Ni</t>
  </si>
  <si>
    <t xml:space="preserve">37 / 1 . </t>
  </si>
  <si>
    <t xml:space="preserve">37 / 2 . </t>
  </si>
  <si>
    <t xml:space="preserve">37 / 3 . </t>
  </si>
  <si>
    <t xml:space="preserve">37 / 4 . </t>
  </si>
  <si>
    <t xml:space="preserve">37 / 5 . </t>
  </si>
  <si>
    <t xml:space="preserve">37 / 6 . </t>
  </si>
  <si>
    <t xml:space="preserve">37 / 7 . </t>
  </si>
  <si>
    <t xml:space="preserve">37 / 8 . </t>
  </si>
  <si>
    <t xml:space="preserve">37 / 9 . </t>
  </si>
  <si>
    <t xml:space="preserve">37 / 10 . </t>
  </si>
  <si>
    <t xml:space="preserve">37 / 11 . </t>
  </si>
  <si>
    <t xml:space="preserve">37 / 12 . </t>
  </si>
  <si>
    <t xml:space="preserve">37 / 13 . </t>
  </si>
  <si>
    <t xml:space="preserve">37 / 14 . </t>
  </si>
  <si>
    <t xml:space="preserve">37 / 15 . </t>
  </si>
  <si>
    <t>R061007 - Ni - Skutterudite</t>
  </si>
  <si>
    <t>Total</t>
  </si>
  <si>
    <t>No. As atoms/formula unit:</t>
  </si>
  <si>
    <t>Ideal Chemistry:</t>
  </si>
  <si>
    <t>Measured Chemistry:</t>
  </si>
  <si>
    <r>
      <t>NiAs</t>
    </r>
    <r>
      <rPr>
        <b/>
        <vertAlign val="subscript"/>
        <sz val="14"/>
        <color indexed="8"/>
        <rFont val="Calibri"/>
        <family val="2"/>
      </rPr>
      <t>2-3</t>
    </r>
  </si>
  <si>
    <t xml:space="preserve">Column Conditions :  Cond 1 : 25keV 20nA  </t>
  </si>
  <si>
    <t xml:space="preserve">Standard Name :   </t>
  </si>
  <si>
    <t xml:space="preserve"> Ni, As On NiAs </t>
  </si>
  <si>
    <t xml:space="preserve"> Co On co_2 </t>
  </si>
  <si>
    <t xml:space="preserve"> Fe On chalcopy </t>
  </si>
  <si>
    <t xml:space="preserve"> S  On cinnabar </t>
  </si>
  <si>
    <t xml:space="preserve"> Sb On stibnite2 </t>
  </si>
  <si>
    <t>Sample #</t>
  </si>
  <si>
    <t>Microprobe Data:</t>
  </si>
  <si>
    <r>
      <t>(Ni</t>
    </r>
    <r>
      <rPr>
        <b/>
        <vertAlign val="subscript"/>
        <sz val="14"/>
        <color indexed="8"/>
        <rFont val="Calibri"/>
        <family val="2"/>
      </rPr>
      <t>0.48</t>
    </r>
    <r>
      <rPr>
        <b/>
        <sz val="14"/>
        <color indexed="8"/>
        <rFont val="Calibri"/>
        <family val="2"/>
      </rPr>
      <t>Co</t>
    </r>
    <r>
      <rPr>
        <b/>
        <vertAlign val="subscript"/>
        <sz val="14"/>
        <color indexed="8"/>
        <rFont val="Calibri"/>
        <family val="2"/>
      </rPr>
      <t>0.36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0.13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=0.97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2.79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0.21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=3.00</t>
    </r>
  </si>
  <si>
    <t>Average:</t>
  </si>
  <si>
    <t>Std. Dev.:</t>
  </si>
  <si>
    <t>Cations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</si>
</sst>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11.57421875" style="0" customWidth="1"/>
    <col min="5" max="5" width="9.57421875" style="0" bestFit="1" customWidth="1"/>
    <col min="10" max="10" width="18.140625" style="0" customWidth="1"/>
  </cols>
  <sheetData>
    <row r="1" ht="15">
      <c r="A1" t="s">
        <v>29</v>
      </c>
    </row>
    <row r="3" ht="15">
      <c r="A3" t="s">
        <v>43</v>
      </c>
    </row>
    <row r="4" spans="1:8" ht="15">
      <c r="A4" t="s">
        <v>42</v>
      </c>
      <c r="B4" t="s">
        <v>0</v>
      </c>
      <c r="C4" t="s">
        <v>11</v>
      </c>
      <c r="D4" t="s">
        <v>2</v>
      </c>
      <c r="E4" t="s">
        <v>1</v>
      </c>
      <c r="F4" t="s">
        <v>13</v>
      </c>
      <c r="G4" t="s">
        <v>12</v>
      </c>
      <c r="H4" t="s">
        <v>30</v>
      </c>
    </row>
    <row r="5" spans="1:8" ht="15">
      <c r="A5" t="s">
        <v>14</v>
      </c>
      <c r="B5">
        <v>2.282972</v>
      </c>
      <c r="C5">
        <v>3.246158</v>
      </c>
      <c r="D5">
        <v>77.79492</v>
      </c>
      <c r="E5">
        <v>0.041953</v>
      </c>
      <c r="F5">
        <v>10.63149</v>
      </c>
      <c r="G5">
        <v>7.066213</v>
      </c>
      <c r="H5">
        <v>101.0637</v>
      </c>
    </row>
    <row r="6" spans="1:8" ht="15">
      <c r="A6" t="s">
        <v>15</v>
      </c>
      <c r="B6">
        <v>2.181301</v>
      </c>
      <c r="C6">
        <v>2.931431</v>
      </c>
      <c r="D6">
        <v>77.89046</v>
      </c>
      <c r="E6">
        <v>0.022084</v>
      </c>
      <c r="F6">
        <v>11.8125</v>
      </c>
      <c r="G6">
        <v>6.133089</v>
      </c>
      <c r="H6">
        <v>100.9709</v>
      </c>
    </row>
    <row r="7" spans="1:8" ht="15">
      <c r="A7" t="s">
        <v>16</v>
      </c>
      <c r="B7">
        <v>2.139742</v>
      </c>
      <c r="C7">
        <v>2.949923</v>
      </c>
      <c r="D7">
        <v>78.05089</v>
      </c>
      <c r="E7">
        <v>0.029741</v>
      </c>
      <c r="F7">
        <v>11.89275</v>
      </c>
      <c r="G7">
        <v>6.119967</v>
      </c>
      <c r="H7">
        <v>101.183</v>
      </c>
    </row>
    <row r="8" spans="1:8" ht="15">
      <c r="A8" t="s">
        <v>17</v>
      </c>
      <c r="B8">
        <v>2.3482</v>
      </c>
      <c r="C8">
        <v>2.946092</v>
      </c>
      <c r="D8">
        <v>77.79038</v>
      </c>
      <c r="E8">
        <v>0.026097</v>
      </c>
      <c r="F8">
        <v>11.19942</v>
      </c>
      <c r="G8">
        <v>6.755974</v>
      </c>
      <c r="H8">
        <v>101.0662</v>
      </c>
    </row>
    <row r="9" spans="1:8" ht="15">
      <c r="A9" t="s">
        <v>18</v>
      </c>
      <c r="B9">
        <v>2.237463</v>
      </c>
      <c r="C9">
        <v>2.861698</v>
      </c>
      <c r="D9">
        <v>77.72636</v>
      </c>
      <c r="E9">
        <v>0.024267</v>
      </c>
      <c r="F9">
        <v>11.36794</v>
      </c>
      <c r="G9">
        <v>6.667318</v>
      </c>
      <c r="H9">
        <v>100.885</v>
      </c>
    </row>
    <row r="10" spans="1:8" ht="15">
      <c r="A10" t="s">
        <v>19</v>
      </c>
      <c r="B10">
        <v>2.524376</v>
      </c>
      <c r="C10">
        <v>2.192459</v>
      </c>
      <c r="D10">
        <v>76.98924</v>
      </c>
      <c r="E10">
        <v>0.02301</v>
      </c>
      <c r="F10">
        <v>11.09816</v>
      </c>
      <c r="G10">
        <v>7.728017</v>
      </c>
      <c r="H10">
        <v>100.5553</v>
      </c>
    </row>
    <row r="11" spans="1:8" ht="15">
      <c r="A11" t="s">
        <v>20</v>
      </c>
      <c r="B11">
        <v>2.565366</v>
      </c>
      <c r="C11">
        <v>2.024661</v>
      </c>
      <c r="D11">
        <v>77.09524</v>
      </c>
      <c r="E11">
        <v>0.006392</v>
      </c>
      <c r="F11">
        <v>10.99101</v>
      </c>
      <c r="G11">
        <v>8.070099</v>
      </c>
      <c r="H11">
        <v>100.7528</v>
      </c>
    </row>
    <row r="12" spans="1:8" ht="15">
      <c r="A12" t="s">
        <v>21</v>
      </c>
      <c r="B12">
        <v>2.467093</v>
      </c>
      <c r="C12">
        <v>1.988798</v>
      </c>
      <c r="D12">
        <v>77.29578</v>
      </c>
      <c r="E12">
        <v>0.026293</v>
      </c>
      <c r="F12">
        <v>11.26144</v>
      </c>
      <c r="G12">
        <v>7.832775</v>
      </c>
      <c r="H12">
        <v>100.8722</v>
      </c>
    </row>
    <row r="13" spans="1:8" ht="15">
      <c r="A13" t="s">
        <v>22</v>
      </c>
      <c r="B13">
        <v>2.410114</v>
      </c>
      <c r="C13">
        <v>2.167478</v>
      </c>
      <c r="D13">
        <v>77.50398</v>
      </c>
      <c r="E13">
        <v>0.026106</v>
      </c>
      <c r="F13">
        <v>11.50168</v>
      </c>
      <c r="G13">
        <v>7.37422</v>
      </c>
      <c r="H13">
        <v>100.9836</v>
      </c>
    </row>
    <row r="14" spans="1:8" ht="15">
      <c r="A14" t="s">
        <v>23</v>
      </c>
      <c r="B14">
        <v>2.93645</v>
      </c>
      <c r="C14">
        <v>2.380177</v>
      </c>
      <c r="D14">
        <v>76.37623</v>
      </c>
      <c r="E14">
        <v>0.063557</v>
      </c>
      <c r="F14">
        <v>9.470202</v>
      </c>
      <c r="G14">
        <v>9.111955</v>
      </c>
      <c r="H14">
        <v>100.3386</v>
      </c>
    </row>
    <row r="15" spans="1:8" ht="15">
      <c r="A15" t="s">
        <v>24</v>
      </c>
      <c r="B15">
        <v>3.084549</v>
      </c>
      <c r="C15">
        <v>2.17184</v>
      </c>
      <c r="D15">
        <v>75.52244</v>
      </c>
      <c r="E15">
        <v>0.038768</v>
      </c>
      <c r="F15">
        <v>9.282902</v>
      </c>
      <c r="G15">
        <v>8.769993</v>
      </c>
      <c r="H15">
        <v>98.8705</v>
      </c>
    </row>
    <row r="16" spans="1:8" ht="15">
      <c r="A16" t="s">
        <v>25</v>
      </c>
      <c r="B16">
        <v>2.731863</v>
      </c>
      <c r="C16">
        <v>3.469124</v>
      </c>
      <c r="D16">
        <v>76.95428</v>
      </c>
      <c r="E16">
        <v>0.027367</v>
      </c>
      <c r="F16">
        <v>9.157455</v>
      </c>
      <c r="G16">
        <v>8.529386</v>
      </c>
      <c r="H16">
        <v>100.8695</v>
      </c>
    </row>
    <row r="17" spans="1:8" ht="15">
      <c r="A17" t="s">
        <v>26</v>
      </c>
      <c r="B17">
        <v>2.730513</v>
      </c>
      <c r="C17">
        <v>3.434692</v>
      </c>
      <c r="D17">
        <v>77.00906</v>
      </c>
      <c r="E17">
        <v>0.033755</v>
      </c>
      <c r="F17">
        <v>9.127639</v>
      </c>
      <c r="G17">
        <v>8.507199</v>
      </c>
      <c r="H17">
        <v>100.8429</v>
      </c>
    </row>
    <row r="18" spans="1:8" ht="15">
      <c r="A18" t="s">
        <v>27</v>
      </c>
      <c r="B18">
        <v>2.827499</v>
      </c>
      <c r="C18">
        <v>3.526339</v>
      </c>
      <c r="D18">
        <v>77.09509</v>
      </c>
      <c r="E18">
        <v>0.053825</v>
      </c>
      <c r="F18">
        <v>8.938822</v>
      </c>
      <c r="G18">
        <v>8.711496</v>
      </c>
      <c r="H18">
        <v>101.1531</v>
      </c>
    </row>
    <row r="19" spans="1:8" ht="15.75" thickBot="1">
      <c r="A19" s="9" t="s">
        <v>28</v>
      </c>
      <c r="B19" s="9">
        <v>2.81787</v>
      </c>
      <c r="C19" s="9">
        <v>2.253357</v>
      </c>
      <c r="D19" s="9">
        <v>76.95306</v>
      </c>
      <c r="E19" s="9">
        <v>0.055676</v>
      </c>
      <c r="F19" s="9">
        <v>9.492274</v>
      </c>
      <c r="G19" s="9">
        <v>9.400305</v>
      </c>
      <c r="H19" s="9">
        <v>100.9725</v>
      </c>
    </row>
    <row r="20" spans="1:10" ht="15">
      <c r="A20" s="10" t="s">
        <v>45</v>
      </c>
      <c r="B20">
        <f aca="true" t="shared" si="0" ref="B20:G20">AVERAGE(B5:B19)</f>
        <v>2.552358066666667</v>
      </c>
      <c r="C20">
        <f t="shared" si="0"/>
        <v>2.7029484666666668</v>
      </c>
      <c r="D20">
        <f t="shared" si="0"/>
        <v>77.20316066666666</v>
      </c>
      <c r="E20">
        <f t="shared" si="0"/>
        <v>0.0332594</v>
      </c>
      <c r="F20">
        <f t="shared" si="0"/>
        <v>10.481712266666667</v>
      </c>
      <c r="G20">
        <f t="shared" si="0"/>
        <v>7.7852004</v>
      </c>
      <c r="J20" s="1"/>
    </row>
    <row r="21" spans="1:10" ht="15">
      <c r="A21" s="10" t="s">
        <v>46</v>
      </c>
      <c r="B21">
        <f aca="true" t="shared" si="1" ref="B21:G21">STDEV(B5:B19)</f>
        <v>0.29163498098269863</v>
      </c>
      <c r="C21">
        <f t="shared" si="1"/>
        <v>0.5605383889565275</v>
      </c>
      <c r="D21">
        <f t="shared" si="1"/>
        <v>0.6545844200218321</v>
      </c>
      <c r="E21">
        <f t="shared" si="1"/>
        <v>0.015072024595255952</v>
      </c>
      <c r="F21">
        <f t="shared" si="1"/>
        <v>1.0947808518132514</v>
      </c>
      <c r="G21">
        <f t="shared" si="1"/>
        <v>1.0642155222981156</v>
      </c>
      <c r="J21" s="1"/>
    </row>
    <row r="22" ht="15">
      <c r="J22" s="1"/>
    </row>
    <row r="25" ht="15">
      <c r="A25" t="s">
        <v>3</v>
      </c>
    </row>
    <row r="27" spans="1:5" ht="15">
      <c r="A27" t="s">
        <v>4</v>
      </c>
      <c r="B27" t="s">
        <v>5</v>
      </c>
      <c r="C27" t="s">
        <v>6</v>
      </c>
      <c r="D27" t="s">
        <v>9</v>
      </c>
      <c r="E27" t="s">
        <v>7</v>
      </c>
    </row>
    <row r="28" spans="1:5" ht="15">
      <c r="A28" t="s">
        <v>0</v>
      </c>
      <c r="B28">
        <v>2.55</v>
      </c>
      <c r="C28">
        <v>32.064</v>
      </c>
      <c r="D28">
        <f aca="true" t="shared" si="2" ref="D28:D33">B28/C28</f>
        <v>0.07952844311377245</v>
      </c>
      <c r="E28" s="7">
        <f>D28*D38</f>
        <v>0.2145652259276783</v>
      </c>
    </row>
    <row r="29" spans="1:5" ht="15">
      <c r="A29" t="s">
        <v>1</v>
      </c>
      <c r="B29">
        <v>0.03</v>
      </c>
      <c r="C29">
        <v>121.75</v>
      </c>
      <c r="D29">
        <f t="shared" si="2"/>
        <v>0.0002464065708418891</v>
      </c>
      <c r="E29" s="7">
        <f>D29*D38</f>
        <v>0.0006647971401517166</v>
      </c>
    </row>
    <row r="30" spans="1:5" ht="15">
      <c r="A30" t="s">
        <v>2</v>
      </c>
      <c r="B30">
        <v>77.2</v>
      </c>
      <c r="C30">
        <v>74.922</v>
      </c>
      <c r="D30">
        <f t="shared" si="2"/>
        <v>1.0304049544859988</v>
      </c>
      <c r="E30" s="7">
        <f>D30*D38</f>
        <v>2.78</v>
      </c>
    </row>
    <row r="31" spans="1:7" ht="15">
      <c r="A31" t="s">
        <v>11</v>
      </c>
      <c r="B31">
        <v>2.7</v>
      </c>
      <c r="C31">
        <v>55.847</v>
      </c>
      <c r="D31">
        <f t="shared" si="2"/>
        <v>0.04834637491718445</v>
      </c>
      <c r="E31" s="7">
        <f>D31*D38</f>
        <v>0.13043699148051702</v>
      </c>
      <c r="F31" t="s">
        <v>47</v>
      </c>
      <c r="G31" s="7">
        <f>SUM(E31:E33)</f>
        <v>0.9686647968011962</v>
      </c>
    </row>
    <row r="32" spans="1:5" ht="15">
      <c r="A32" t="s">
        <v>12</v>
      </c>
      <c r="B32">
        <v>7.79</v>
      </c>
      <c r="C32">
        <v>58.933</v>
      </c>
      <c r="D32">
        <f t="shared" si="2"/>
        <v>0.13218400556564233</v>
      </c>
      <c r="E32" s="7">
        <f>D32*D38</f>
        <v>0.3566282691796576</v>
      </c>
    </row>
    <row r="33" spans="1:5" ht="15">
      <c r="A33" t="s">
        <v>13</v>
      </c>
      <c r="B33">
        <v>10.48</v>
      </c>
      <c r="C33">
        <v>58.71</v>
      </c>
      <c r="D33">
        <f t="shared" si="2"/>
        <v>0.17850451371146314</v>
      </c>
      <c r="E33" s="7">
        <f>D33*D38</f>
        <v>0.4815995361410216</v>
      </c>
    </row>
    <row r="34" spans="1:2" ht="15">
      <c r="A34" t="s">
        <v>8</v>
      </c>
      <c r="B34">
        <f>SUM(B28:B33)</f>
        <v>100.75000000000001</v>
      </c>
    </row>
    <row r="36" spans="3:6" ht="15">
      <c r="C36" t="s">
        <v>31</v>
      </c>
      <c r="F36" s="3">
        <v>2.78</v>
      </c>
    </row>
    <row r="37" ht="15">
      <c r="C37" s="6"/>
    </row>
    <row r="38" spans="3:4" ht="15">
      <c r="C38" s="2" t="s">
        <v>10</v>
      </c>
      <c r="D38">
        <f>F36/D30</f>
        <v>2.697968393782383</v>
      </c>
    </row>
    <row r="39" ht="15">
      <c r="C39" s="2"/>
    </row>
    <row r="40" spans="1:4" ht="20.25">
      <c r="A40" s="5" t="s">
        <v>32</v>
      </c>
      <c r="B40" s="5"/>
      <c r="C40" s="8"/>
      <c r="D40" s="5" t="s">
        <v>34</v>
      </c>
    </row>
    <row r="42" spans="1:4" s="4" customFormat="1" ht="21">
      <c r="A42" s="5" t="s">
        <v>33</v>
      </c>
      <c r="C42" s="5"/>
      <c r="D42" s="5" t="s">
        <v>44</v>
      </c>
    </row>
    <row r="44" ht="15">
      <c r="A44" t="s">
        <v>35</v>
      </c>
    </row>
    <row r="46" ht="15">
      <c r="A46" t="s">
        <v>36</v>
      </c>
    </row>
    <row r="47" ht="15">
      <c r="A47" t="s">
        <v>37</v>
      </c>
    </row>
    <row r="48" ht="15">
      <c r="A48" t="s">
        <v>38</v>
      </c>
    </row>
    <row r="49" ht="15">
      <c r="A49" t="s">
        <v>39</v>
      </c>
    </row>
    <row r="50" ht="15">
      <c r="A50" t="s">
        <v>40</v>
      </c>
    </row>
    <row r="51" ht="15">
      <c r="A51" t="s">
        <v>41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2011-03-18T19:58:42Z</cp:lastPrinted>
  <dcterms:created xsi:type="dcterms:W3CDTF">2010-08-17T14:25:27Z</dcterms:created>
  <dcterms:modified xsi:type="dcterms:W3CDTF">2011-03-18T20:25:49Z</dcterms:modified>
  <cp:category/>
  <cp:version/>
  <cp:contentType/>
  <cp:contentStatus/>
</cp:coreProperties>
</file>