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22995" windowHeight="13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<sst xmlns="http://schemas.openxmlformats.org/spreadsheetml/2006/main" count="51" uniqueCount="32">
  <si>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Weight%</t>
  </si>
  <si>
    <t xml:space="preserve"> </t>
  </si>
  <si>
    <t>Comment</t>
  </si>
  <si>
    <t>S</t>
  </si>
  <si>
    <t>Cu</t>
  </si>
  <si>
    <t>Pb</t>
  </si>
  <si>
    <t>Bi</t>
  </si>
  <si>
    <t>Sb</t>
  </si>
  <si>
    <t>Total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</si>
  <si>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</si>
  <si>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</si>
  <si>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</si>
  <si>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</si>
  <si>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</si>
  <si>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</si>
  <si>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</si>
  <si>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</si>
  <si>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</si>
  <si>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</si>
  <si>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</si>
  <si>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</si>
  <si>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r>
      <t>Pb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Cu</t>
    </r>
    <r>
      <rPr>
        <b/>
        <vertAlign val="subscript"/>
        <sz val="14"/>
        <color indexed="8"/>
        <rFont val="Calibri"/>
        <family val="2"/>
      </rPr>
      <t>1.40</t>
    </r>
    <r>
      <rPr>
        <b/>
        <sz val="14"/>
        <color indexed="8"/>
        <rFont val="Calibri"/>
        <family val="2"/>
      </rPr>
      <t>(Pb</t>
    </r>
    <r>
      <rPr>
        <b/>
        <vertAlign val="subscript"/>
        <sz val="14"/>
        <color indexed="8"/>
        <rFont val="Calibri"/>
        <family val="2"/>
      </rPr>
      <t>0.4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0.4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0.2</t>
    </r>
    <r>
      <rPr>
        <b/>
        <sz val="14"/>
        <color indexed="8"/>
        <rFont val="Calibri"/>
        <family val="2"/>
      </rPr>
      <t>)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7</t>
    </r>
  </si>
  <si>
    <t>Measured Chemistry:</t>
  </si>
  <si>
    <r>
      <t>Pb</t>
    </r>
    <r>
      <rPr>
        <b/>
        <vertAlign val="subscript"/>
        <sz val="14"/>
        <color indexed="8"/>
        <rFont val="Calibri"/>
        <family val="2"/>
      </rPr>
      <t>2.00</t>
    </r>
    <r>
      <rPr>
        <b/>
        <sz val="14"/>
        <color indexed="8"/>
        <rFont val="Calibri"/>
        <family val="2"/>
      </rPr>
      <t>(Cu</t>
    </r>
    <r>
      <rPr>
        <b/>
        <vertAlign val="subscript"/>
        <sz val="14"/>
        <color indexed="8"/>
        <rFont val="Calibri"/>
        <family val="2"/>
      </rPr>
      <t>1.16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0.05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Σ=1.21</t>
    </r>
    <r>
      <rPr>
        <b/>
        <sz val="14"/>
        <color indexed="8"/>
        <rFont val="Calibri"/>
        <family val="2"/>
      </rPr>
      <t>(Bi</t>
    </r>
    <r>
      <rPr>
        <b/>
        <vertAlign val="subscript"/>
        <sz val="14"/>
        <color indexed="8"/>
        <rFont val="Calibri"/>
        <family val="2"/>
      </rPr>
      <t>0.64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0.18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0.18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Σ=1.00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2.00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7</t>
    </r>
  </si>
  <si>
    <t xml:space="preserve">Column Conditions :  Cond 1 : 20keV 20nA  </t>
  </si>
  <si>
    <t xml:space="preserve">Beam Size :  &lt;1 µm </t>
  </si>
  <si>
    <t xml:space="preserve">Standard Name :   </t>
  </si>
  <si>
    <t xml:space="preserve"> S , Cu, Fe On chalcopyrite</t>
  </si>
  <si>
    <t xml:space="preserve"> Pb On galena2 </t>
  </si>
  <si>
    <t xml:space="preserve"> Ag, Bi On AgBiS2 </t>
  </si>
  <si>
    <t xml:space="preserve"> Sb On stibnite2 </t>
  </si>
  <si>
    <t>R110088 Nuffieldite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</si>
</sst>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2" max="2" width="21.140625" style="0" customWidth="1"/>
  </cols>
  <sheetData>
    <row r="1" ht="15">
      <c r="B1" t="s">
        <v>31</v>
      </c>
    </row>
    <row r="3" spans="3:8" ht="15">
      <c r="C3" t="s">
        <v>0</v>
      </c>
      <c r="H3" t="s">
        <v>1</v>
      </c>
    </row>
    <row r="4" spans="2:8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2:8" ht="15">
      <c r="B5" t="s">
        <v>31</v>
      </c>
      <c r="C5">
        <v>16.91137</v>
      </c>
      <c r="D5">
        <v>5.647195</v>
      </c>
      <c r="E5">
        <v>34.61477</v>
      </c>
      <c r="F5">
        <v>41.25585</v>
      </c>
      <c r="G5">
        <v>2.14986</v>
      </c>
      <c r="H5">
        <v>100.5867</v>
      </c>
    </row>
    <row r="6" spans="2:8" ht="15">
      <c r="B6" t="s">
        <v>31</v>
      </c>
      <c r="C6">
        <v>17.02512</v>
      </c>
      <c r="D6">
        <v>5.681107</v>
      </c>
      <c r="E6">
        <v>34.96917</v>
      </c>
      <c r="F6">
        <v>41.91037</v>
      </c>
      <c r="G6">
        <v>2.137042</v>
      </c>
      <c r="H6">
        <v>101.749</v>
      </c>
    </row>
    <row r="7" spans="2:8" ht="15">
      <c r="B7" t="s">
        <v>31</v>
      </c>
      <c r="C7">
        <v>16.98164</v>
      </c>
      <c r="D7">
        <v>5.574946</v>
      </c>
      <c r="E7">
        <v>33.74818</v>
      </c>
      <c r="F7">
        <v>41.52205</v>
      </c>
      <c r="G7">
        <v>2.167909</v>
      </c>
      <c r="H7">
        <v>99.99475</v>
      </c>
    </row>
    <row r="8" spans="2:8" ht="15">
      <c r="B8" t="s">
        <v>31</v>
      </c>
      <c r="C8">
        <v>17.08118</v>
      </c>
      <c r="D8">
        <v>5.565252</v>
      </c>
      <c r="E8">
        <v>33.98462</v>
      </c>
      <c r="F8">
        <v>41.98243</v>
      </c>
      <c r="G8">
        <v>2.159902</v>
      </c>
      <c r="H8">
        <v>100.7734</v>
      </c>
    </row>
    <row r="9" spans="2:8" ht="15">
      <c r="B9" t="s">
        <v>31</v>
      </c>
      <c r="C9">
        <v>17.09261</v>
      </c>
      <c r="D9">
        <v>5.577964</v>
      </c>
      <c r="E9">
        <v>34.09704</v>
      </c>
      <c r="F9">
        <v>42.07325</v>
      </c>
      <c r="G9">
        <v>2.163304</v>
      </c>
      <c r="H9">
        <v>101.0118</v>
      </c>
    </row>
    <row r="10" spans="2:8" ht="15">
      <c r="B10" t="s">
        <v>31</v>
      </c>
      <c r="C10">
        <v>16.95146</v>
      </c>
      <c r="D10">
        <v>5.562199</v>
      </c>
      <c r="E10">
        <v>34.11313</v>
      </c>
      <c r="F10">
        <v>42.08049</v>
      </c>
      <c r="G10">
        <v>2.149783</v>
      </c>
      <c r="H10">
        <v>100.8571</v>
      </c>
    </row>
    <row r="11" spans="2:8" ht="15">
      <c r="B11" t="s">
        <v>31</v>
      </c>
      <c r="C11">
        <v>17.06901</v>
      </c>
      <c r="D11">
        <v>5.534687</v>
      </c>
      <c r="E11">
        <v>33.96654</v>
      </c>
      <c r="F11">
        <v>42.22538</v>
      </c>
      <c r="G11">
        <v>2.192597</v>
      </c>
      <c r="H11">
        <v>100.9882</v>
      </c>
    </row>
    <row r="12" spans="2:8" ht="15">
      <c r="B12" t="s">
        <v>31</v>
      </c>
      <c r="C12">
        <v>17.11853</v>
      </c>
      <c r="D12">
        <v>5.635097</v>
      </c>
      <c r="E12">
        <v>34.28394</v>
      </c>
      <c r="F12">
        <v>42.59404</v>
      </c>
      <c r="G12">
        <v>2.126017</v>
      </c>
      <c r="H12">
        <v>101.76</v>
      </c>
    </row>
    <row r="13" spans="2:8" ht="15">
      <c r="B13" t="s">
        <v>31</v>
      </c>
      <c r="C13">
        <v>17.17303</v>
      </c>
      <c r="D13">
        <v>5.554103</v>
      </c>
      <c r="E13">
        <v>34.39719</v>
      </c>
      <c r="F13">
        <v>41.90726</v>
      </c>
      <c r="G13">
        <v>2.055561</v>
      </c>
      <c r="H13">
        <v>101.0872</v>
      </c>
    </row>
    <row r="14" spans="2:8" ht="15">
      <c r="B14" t="s">
        <v>31</v>
      </c>
      <c r="C14">
        <v>16.91495</v>
      </c>
      <c r="D14">
        <v>5.553916</v>
      </c>
      <c r="E14">
        <v>33.93089</v>
      </c>
      <c r="F14">
        <v>41.91281</v>
      </c>
      <c r="G14">
        <v>2.016229</v>
      </c>
      <c r="H14">
        <v>100.3488</v>
      </c>
    </row>
    <row r="15" spans="2:8" ht="15">
      <c r="B15" t="s">
        <v>31</v>
      </c>
      <c r="C15">
        <v>17.00971</v>
      </c>
      <c r="D15">
        <v>5.574231</v>
      </c>
      <c r="E15">
        <v>34.51648</v>
      </c>
      <c r="F15">
        <v>41.85654</v>
      </c>
      <c r="G15">
        <v>2.099566</v>
      </c>
      <c r="H15">
        <v>101.074</v>
      </c>
    </row>
    <row r="16" spans="2:8" ht="15">
      <c r="B16" t="s">
        <v>31</v>
      </c>
      <c r="C16">
        <v>17.08408</v>
      </c>
      <c r="D16">
        <v>5.680902</v>
      </c>
      <c r="E16">
        <v>34.1442</v>
      </c>
      <c r="F16">
        <v>42.16758</v>
      </c>
      <c r="G16">
        <v>2.15549</v>
      </c>
      <c r="H16">
        <v>101.2323</v>
      </c>
    </row>
    <row r="17" spans="2:8" ht="15">
      <c r="B17" t="s">
        <v>31</v>
      </c>
      <c r="C17">
        <v>17.07533</v>
      </c>
      <c r="D17">
        <v>5.678396</v>
      </c>
      <c r="E17">
        <v>34.16581</v>
      </c>
      <c r="F17">
        <v>41.75695</v>
      </c>
      <c r="G17">
        <v>2.106199</v>
      </c>
      <c r="H17">
        <v>100.7827</v>
      </c>
    </row>
    <row r="18" spans="2:8" ht="15.75" thickBot="1">
      <c r="B18" t="s">
        <v>31</v>
      </c>
      <c r="C18" s="1">
        <v>16.94477</v>
      </c>
      <c r="D18" s="1">
        <v>5.610297</v>
      </c>
      <c r="E18" s="1">
        <v>34.1995</v>
      </c>
      <c r="F18" s="1">
        <v>41.52446</v>
      </c>
      <c r="G18" s="1">
        <v>2.100874</v>
      </c>
      <c r="H18" s="1">
        <v>100.381</v>
      </c>
    </row>
    <row r="19" spans="2:7" ht="15">
      <c r="B19" t="s">
        <v>9</v>
      </c>
      <c r="C19">
        <f>AVERAGE(C5:C18)</f>
        <v>17.030913571428574</v>
      </c>
      <c r="D19">
        <f>AVERAGE(D5:D18)</f>
        <v>5.602163714285715</v>
      </c>
      <c r="E19">
        <f>AVERAGE(E5:E18)</f>
        <v>34.22367571428571</v>
      </c>
      <c r="F19">
        <f>AVERAGE(F5:F18)</f>
        <v>41.912104285714285</v>
      </c>
      <c r="G19">
        <f>AVERAGE(G5:G18)</f>
        <v>2.127166642857143</v>
      </c>
    </row>
    <row r="20" spans="2:7" ht="15">
      <c r="B20" t="s">
        <v>10</v>
      </c>
      <c r="C20">
        <f>STDEV(C5:C18)</f>
        <v>0.08078487535587173</v>
      </c>
      <c r="D20">
        <f>STDEV(D5:D18)</f>
        <v>0.05238818906149421</v>
      </c>
      <c r="E20">
        <f>STDEV(E5:E18)</f>
        <v>0.3164444446005666</v>
      </c>
      <c r="F20">
        <f>STDEV(F5:F18)</f>
        <v>0.3337410982903146</v>
      </c>
      <c r="G20">
        <f>STDEV(G5:G18)</f>
        <v>0.04769566805777931</v>
      </c>
    </row>
    <row r="22" ht="15">
      <c r="B22" t="s">
        <v>11</v>
      </c>
    </row>
    <row r="24" spans="2:6" ht="15">
      <c r="B24" t="s">
        <v>12</v>
      </c>
      <c r="C24" t="s">
        <v>13</v>
      </c>
      <c r="D24" t="s">
        <v>14</v>
      </c>
      <c r="E24" t="s">
        <v>15</v>
      </c>
      <c r="F24" t="s">
        <v>16</v>
      </c>
    </row>
    <row r="25" spans="2:6" ht="15">
      <c r="B25" t="s">
        <v>3</v>
      </c>
      <c r="C25" s="2">
        <v>17.03</v>
      </c>
      <c r="D25">
        <v>32.064</v>
      </c>
      <c r="E25">
        <f>C25/D25</f>
        <v>0.531125249500998</v>
      </c>
      <c r="F25" s="2">
        <f>E25*E34</f>
        <v>7</v>
      </c>
    </row>
    <row r="26" spans="2:6" ht="15">
      <c r="B26" t="s">
        <v>7</v>
      </c>
      <c r="C26" s="2">
        <v>2.13</v>
      </c>
      <c r="D26">
        <v>121.75</v>
      </c>
      <c r="E26">
        <f>C26/D26</f>
        <v>0.017494866529774125</v>
      </c>
      <c r="F26" s="2">
        <f>E26*E34</f>
        <v>0.2305747388652227</v>
      </c>
    </row>
    <row r="27" spans="2:6" ht="15">
      <c r="B27" t="s">
        <v>5</v>
      </c>
      <c r="C27" s="2">
        <v>34.22</v>
      </c>
      <c r="D27">
        <v>207.19</v>
      </c>
      <c r="E27">
        <f>C27/D27</f>
        <v>0.16516241131328732</v>
      </c>
      <c r="F27" s="2">
        <f>E27*E34</f>
        <v>2.176768813531692</v>
      </c>
    </row>
    <row r="28" spans="2:6" ht="15">
      <c r="B28" t="s">
        <v>6</v>
      </c>
      <c r="C28" s="2">
        <v>41.91</v>
      </c>
      <c r="D28">
        <v>208.98</v>
      </c>
      <c r="E28">
        <f>C28/D28</f>
        <v>0.20054550674705712</v>
      </c>
      <c r="F28" s="2">
        <f>E28*E34</f>
        <v>2.643102636427685</v>
      </c>
    </row>
    <row r="29" spans="2:6" ht="15">
      <c r="B29" t="s">
        <v>4</v>
      </c>
      <c r="C29" s="2">
        <v>5.6</v>
      </c>
      <c r="D29">
        <v>63.55</v>
      </c>
      <c r="E29">
        <f>C29/D29</f>
        <v>0.08811959087332809</v>
      </c>
      <c r="F29" s="2">
        <f>E29*E34</f>
        <v>1.1613779173421457</v>
      </c>
    </row>
    <row r="30" spans="2:3" ht="15">
      <c r="B30" t="s">
        <v>17</v>
      </c>
      <c r="C30" s="2">
        <f>SUM(C25:C29)</f>
        <v>100.88999999999999</v>
      </c>
    </row>
    <row r="32" spans="4:7" ht="15">
      <c r="D32" t="s">
        <v>18</v>
      </c>
      <c r="G32" s="3">
        <v>7</v>
      </c>
    </row>
    <row r="34" spans="4:5" ht="15">
      <c r="D34" s="4" t="s">
        <v>19</v>
      </c>
      <c r="E34">
        <f>G32/E25</f>
        <v>13.179565472695243</v>
      </c>
    </row>
    <row r="36" spans="2:7" ht="20.25">
      <c r="B36" s="5" t="s">
        <v>20</v>
      </c>
      <c r="C36" s="5"/>
      <c r="D36" s="5"/>
      <c r="E36" s="5" t="s">
        <v>21</v>
      </c>
      <c r="F36" s="6"/>
      <c r="G36" s="6"/>
    </row>
    <row r="38" spans="2:7" ht="20.25">
      <c r="B38" s="5" t="s">
        <v>22</v>
      </c>
      <c r="C38" s="5"/>
      <c r="D38" s="5"/>
      <c r="E38" s="5" t="s">
        <v>23</v>
      </c>
      <c r="F38" s="5"/>
      <c r="G38" s="5"/>
    </row>
    <row r="40" ht="15">
      <c r="A40" t="s">
        <v>24</v>
      </c>
    </row>
    <row r="41" ht="15">
      <c r="A41" t="s">
        <v>25</v>
      </c>
    </row>
    <row r="43" ht="15">
      <c r="A43" t="s">
        <v>26</v>
      </c>
    </row>
    <row r="44" ht="15">
      <c r="A44" t="s">
        <v>27</v>
      </c>
    </row>
    <row r="45" ht="15">
      <c r="A45" t="s">
        <v>28</v>
      </c>
    </row>
    <row r="46" ht="15">
      <c r="A46" t="s">
        <v>29</v>
      </c>
    </row>
    <row r="47" ht="15">
      <c r="A47" t="s">
        <v>30</v>
      </c>
    </row>
  </sheetData>
  <sheetProtection/>
  <printOptions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2011-07-14T17:07:47Z</cp:lastPrinted>
  <dcterms:created xsi:type="dcterms:W3CDTF">2011-07-14T16:59:51Z</dcterms:created>
  <dcterms:modified xsi:type="dcterms:W3CDTF">2011-07-14T19:07:36Z</dcterms:modified>
  <cp:category/>
  <cp:version/>
  <cp:contentType/>
  <cp:contentStatus/>
</cp:coreProperties>
</file>