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885" windowHeight="118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<sst xmlns="http://schemas.openxmlformats.org/spreadsheetml/2006/main" count="115" uniqueCount="82">
  <si>
    <t>orthosepierite5orthosepierite5orthosepierite5orthosepierite5orthosepierite5orthosepierite5orthosepierite5orthosepierite5orthosepierite5orthosepierite5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</si>
  <si>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</si>
  <si>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</si>
  <si>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</si>
  <si>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</si>
  <si>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</si>
  <si>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</si>
  <si>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</si>
  <si>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</si>
  <si>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</si>
  <si>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Ox</t>
  </si>
  <si>
    <t>Wt</t>
  </si>
  <si>
    <t>Percents</t>
  </si>
  <si>
    <t>Average</t>
  </si>
  <si>
    <t>Standard</t>
  </si>
  <si>
    <t>Dev</t>
  </si>
  <si>
    <t>F</t>
  </si>
  <si>
    <t>MgO</t>
  </si>
  <si>
    <t>Al2O3</t>
  </si>
  <si>
    <t>SiO2</t>
  </si>
  <si>
    <t>P2O5</t>
  </si>
  <si>
    <t>SO3</t>
  </si>
  <si>
    <t>Cl</t>
  </si>
  <si>
    <t>K2O</t>
  </si>
  <si>
    <t>CaO</t>
  </si>
  <si>
    <t>MnO</t>
  </si>
  <si>
    <t>FeO</t>
  </si>
  <si>
    <t>As2O5</t>
  </si>
  <si>
    <t>CuO</t>
  </si>
  <si>
    <t>ZnO</t>
  </si>
  <si>
    <t>PbO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</si>
  <si>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</si>
  <si>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</si>
  <si>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</si>
  <si>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</si>
  <si>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</si>
  <si>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</si>
  <si>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</si>
  <si>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</si>
  <si>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</si>
  <si>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</si>
  <si>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P</t>
  </si>
  <si>
    <t>S</t>
  </si>
  <si>
    <t>K</t>
  </si>
  <si>
    <t>Ca</t>
  </si>
  <si>
    <t>Mn</t>
  </si>
  <si>
    <t>Fe</t>
  </si>
  <si>
    <t>As</t>
  </si>
  <si>
    <t>Cu</t>
  </si>
  <si>
    <t>Zn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</si>
  <si>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</si>
  <si>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</si>
  <si>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</si>
  <si>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</si>
  <si>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</si>
  <si>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</si>
  <si>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</si>
  <si>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</si>
  <si>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</si>
  <si>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</si>
  <si>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</si>
  <si>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</si>
  <si>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</si>
  <si>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</si>
  <si>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La</t>
  </si>
  <si>
    <t>as</t>
  </si>
  <si>
    <t>anor-hk</t>
  </si>
  <si>
    <t>PET</t>
  </si>
  <si>
    <t>apatite-s</t>
  </si>
  <si>
    <t>barite2</t>
  </si>
  <si>
    <t>scap-s</t>
  </si>
  <si>
    <t>kspar-OR1</t>
  </si>
  <si>
    <t>wollast</t>
  </si>
  <si>
    <t>rhod-791</t>
  </si>
  <si>
    <t>Ma</t>
  </si>
  <si>
    <t>wulfenite</t>
  </si>
  <si>
    <t>LIF</t>
  </si>
  <si>
    <t>fayalite</t>
  </si>
  <si>
    <t>chalcopy</t>
  </si>
  <si>
    <t>willemit2</t>
  </si>
  <si>
    <r>
      <t>CaCu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·3H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</si>
  <si>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(Cu</t>
    </r>
    <r>
      <rPr>
        <vertAlign val="subscript"/>
        <sz val="14"/>
        <rFont val="Times New Roman"/>
        <family val="1"/>
      </rPr>
      <t>3.19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0.81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  <r>
      <rPr>
        <sz val="14"/>
        <rFont val="Times New Roman"/>
        <family val="1"/>
      </rPr>
      <t>(S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·3H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</si>
</sst>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Courier New"/>
      <family val="0"/>
    </font>
    <font>
      <sz val="8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 topLeftCell="A1">
      <selection activeCell="N26" sqref="N26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0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6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23" ht="12.75">
      <c r="A4" s="1" t="s">
        <v>28</v>
      </c>
      <c r="B4" s="2">
        <v>37.05428571428572</v>
      </c>
      <c r="C4" s="2">
        <v>35.79685714285714</v>
      </c>
      <c r="D4" s="2">
        <v>36.63771428571428</v>
      </c>
      <c r="E4" s="2">
        <v>38.18828571428572</v>
      </c>
      <c r="F4" s="2">
        <v>38.018571428571434</v>
      </c>
      <c r="G4" s="2">
        <v>36.39085714285715</v>
      </c>
      <c r="H4" s="2">
        <v>35.88171428571429</v>
      </c>
      <c r="I4" s="2">
        <v>36.745714285714286</v>
      </c>
      <c r="J4" s="2">
        <v>36.768857142857144</v>
      </c>
      <c r="K4" s="2"/>
      <c r="L4" s="2">
        <f>AVERAGE(B4:J4)</f>
        <v>36.831428571428575</v>
      </c>
      <c r="M4" s="2">
        <f>STDEV(B4:J4)</f>
        <v>0.8303026986756038</v>
      </c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75">
      <c r="A5" s="1" t="s">
        <v>21</v>
      </c>
      <c r="B5" s="2">
        <v>23.61342857142857</v>
      </c>
      <c r="C5" s="2">
        <v>23.065714285714286</v>
      </c>
      <c r="D5" s="2">
        <v>23.513142857142856</v>
      </c>
      <c r="E5" s="2">
        <v>23.914285714285715</v>
      </c>
      <c r="F5" s="2">
        <v>23.844857142857144</v>
      </c>
      <c r="G5" s="2">
        <v>23.25857142857143</v>
      </c>
      <c r="H5" s="2">
        <v>23.027142857142856</v>
      </c>
      <c r="I5" s="2">
        <v>23.61342857142857</v>
      </c>
      <c r="J5" s="2">
        <v>23.744571428571433</v>
      </c>
      <c r="K5" s="2"/>
      <c r="L5" s="2">
        <f>AVERAGE(B5:J5)</f>
        <v>23.510571428571424</v>
      </c>
      <c r="M5" s="2">
        <f>STDEV(B5:J5)</f>
        <v>0.32514593269962594</v>
      </c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>
      <c r="A6" s="1" t="s">
        <v>29</v>
      </c>
      <c r="B6" s="2">
        <v>8.545428571428571</v>
      </c>
      <c r="C6" s="2">
        <v>9.015999999999998</v>
      </c>
      <c r="D6" s="2">
        <v>9.34</v>
      </c>
      <c r="E6" s="2">
        <v>9.208857142857141</v>
      </c>
      <c r="F6" s="2">
        <v>8.900285714285713</v>
      </c>
      <c r="G6" s="2">
        <v>9.964857142857142</v>
      </c>
      <c r="H6" s="2">
        <v>9.84142857142857</v>
      </c>
      <c r="I6" s="2">
        <v>9.964857142857142</v>
      </c>
      <c r="J6" s="2">
        <v>9.532857142857143</v>
      </c>
      <c r="K6" s="2"/>
      <c r="L6" s="2">
        <f>AVERAGE(B6:J6)</f>
        <v>9.368285714285712</v>
      </c>
      <c r="M6" s="2">
        <f>STDEV(B6:J6)</f>
        <v>0.501146624028868</v>
      </c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75">
      <c r="A7" s="1" t="s">
        <v>24</v>
      </c>
      <c r="B7" s="2">
        <v>8.632285714285715</v>
      </c>
      <c r="C7" s="2">
        <v>8.778857142857143</v>
      </c>
      <c r="D7" s="2">
        <v>8.64</v>
      </c>
      <c r="E7" s="2">
        <v>8.609142857142858</v>
      </c>
      <c r="F7" s="2">
        <v>8.748</v>
      </c>
      <c r="G7" s="2">
        <v>8.632285714285715</v>
      </c>
      <c r="H7" s="2">
        <v>8.609142857142858</v>
      </c>
      <c r="I7" s="2">
        <v>8.686285714285713</v>
      </c>
      <c r="J7" s="2">
        <v>8.809714285714286</v>
      </c>
      <c r="K7" s="2"/>
      <c r="L7" s="2">
        <f>AVERAGE(B7:J7)</f>
        <v>8.682857142857143</v>
      </c>
      <c r="M7" s="2">
        <f>STDEV(B7:J7)</f>
        <v>0.07696049874664526</v>
      </c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>
      <c r="A8" s="1" t="s">
        <v>19</v>
      </c>
      <c r="B8" s="2">
        <v>0.06</v>
      </c>
      <c r="C8" s="2">
        <v>0.05</v>
      </c>
      <c r="D8" s="2">
        <v>0.08</v>
      </c>
      <c r="E8" s="2">
        <v>0.25</v>
      </c>
      <c r="F8" s="2">
        <v>0.09</v>
      </c>
      <c r="G8" s="2">
        <v>0.81</v>
      </c>
      <c r="H8" s="2">
        <v>0.28</v>
      </c>
      <c r="I8" s="2">
        <v>0.07</v>
      </c>
      <c r="J8" s="2">
        <v>0.11</v>
      </c>
      <c r="K8" s="2"/>
      <c r="L8" s="2">
        <f>AVERAGE(B8:J8)</f>
        <v>0.20000000000000004</v>
      </c>
      <c r="M8" s="2">
        <f>STDEV(B8:J8)</f>
        <v>0.243567239176372</v>
      </c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>
      <c r="A9" s="1" t="s">
        <v>26</v>
      </c>
      <c r="B9" s="2">
        <v>0.1</v>
      </c>
      <c r="C9" s="2">
        <v>0.26</v>
      </c>
      <c r="D9" s="2">
        <v>0.14</v>
      </c>
      <c r="E9" s="2">
        <v>0.1</v>
      </c>
      <c r="F9" s="2">
        <v>0.05</v>
      </c>
      <c r="G9" s="2">
        <v>0.05</v>
      </c>
      <c r="H9" s="2">
        <v>0.05</v>
      </c>
      <c r="I9" s="2">
        <v>0.12</v>
      </c>
      <c r="J9" s="2">
        <v>0.13</v>
      </c>
      <c r="K9" s="2"/>
      <c r="L9" s="2">
        <f aca="true" t="shared" si="0" ref="L9:L18">AVERAGE(B9:J9)</f>
        <v>0.1111111111111111</v>
      </c>
      <c r="M9" s="2">
        <f aca="true" t="shared" si="1" ref="M9:M18">STDEV(B9:J9)</f>
        <v>0.06603870918719652</v>
      </c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1" t="s">
        <v>18</v>
      </c>
      <c r="B10" s="2">
        <v>0.04</v>
      </c>
      <c r="C10" s="2">
        <v>0.06</v>
      </c>
      <c r="D10" s="2">
        <v>0.06</v>
      </c>
      <c r="E10" s="2">
        <v>0.04</v>
      </c>
      <c r="F10" s="2">
        <v>0.05</v>
      </c>
      <c r="G10" s="2">
        <v>0.09</v>
      </c>
      <c r="H10" s="2">
        <v>0.06</v>
      </c>
      <c r="I10" s="2">
        <v>0.1</v>
      </c>
      <c r="J10" s="2">
        <v>0.13</v>
      </c>
      <c r="K10" s="2"/>
      <c r="L10" s="2">
        <f t="shared" si="0"/>
        <v>0.07</v>
      </c>
      <c r="M10" s="2">
        <f t="shared" si="1"/>
        <v>0.030413812651491106</v>
      </c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75">
      <c r="A11" s="1" t="s">
        <v>20</v>
      </c>
      <c r="B11" s="2">
        <v>0.04</v>
      </c>
      <c r="C11" s="2">
        <v>0.01</v>
      </c>
      <c r="D11" s="2">
        <v>0.06</v>
      </c>
      <c r="E11" s="2">
        <v>0</v>
      </c>
      <c r="F11" s="2">
        <v>0</v>
      </c>
      <c r="G11" s="2">
        <v>0.07</v>
      </c>
      <c r="H11" s="2">
        <v>0.09</v>
      </c>
      <c r="I11" s="2">
        <v>0</v>
      </c>
      <c r="J11" s="2">
        <v>0.03</v>
      </c>
      <c r="K11" s="2"/>
      <c r="L11" s="2">
        <f t="shared" si="0"/>
        <v>0.03333333333333334</v>
      </c>
      <c r="M11" s="2">
        <f t="shared" si="1"/>
        <v>0.03391164991562634</v>
      </c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1" t="s">
        <v>23</v>
      </c>
      <c r="B12" s="2">
        <v>0.03</v>
      </c>
      <c r="C12" s="2">
        <v>0.02</v>
      </c>
      <c r="D12" s="2">
        <v>0.01</v>
      </c>
      <c r="E12" s="2">
        <v>0.02</v>
      </c>
      <c r="F12" s="2">
        <v>0.03</v>
      </c>
      <c r="G12" s="2">
        <v>0.01</v>
      </c>
      <c r="H12" s="2">
        <v>0.03</v>
      </c>
      <c r="I12" s="2">
        <v>0.03</v>
      </c>
      <c r="J12" s="2">
        <v>0.03</v>
      </c>
      <c r="K12" s="2"/>
      <c r="L12" s="2">
        <f t="shared" si="0"/>
        <v>0.02333333333333333</v>
      </c>
      <c r="M12" s="2">
        <f t="shared" si="1"/>
        <v>0.008660254037844392</v>
      </c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1" t="s">
        <v>25</v>
      </c>
      <c r="B13" s="2">
        <v>0.02</v>
      </c>
      <c r="C13" s="2">
        <v>0.03</v>
      </c>
      <c r="D13" s="2">
        <v>0</v>
      </c>
      <c r="E13" s="2">
        <v>0.05</v>
      </c>
      <c r="F13" s="2">
        <v>0.05</v>
      </c>
      <c r="G13" s="2">
        <v>0.03</v>
      </c>
      <c r="H13" s="2">
        <v>0.05</v>
      </c>
      <c r="I13" s="2">
        <v>0</v>
      </c>
      <c r="J13" s="2">
        <v>0</v>
      </c>
      <c r="K13" s="2"/>
      <c r="L13" s="2">
        <f t="shared" si="0"/>
        <v>0.02555555555555556</v>
      </c>
      <c r="M13" s="2">
        <f t="shared" si="1"/>
        <v>0.021858128414339997</v>
      </c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>
      <c r="A14" s="1" t="s">
        <v>27</v>
      </c>
      <c r="B14" s="2">
        <v>0.02</v>
      </c>
      <c r="C14" s="2">
        <v>0</v>
      </c>
      <c r="D14" s="2">
        <v>0.08</v>
      </c>
      <c r="E14" s="2">
        <v>0.04</v>
      </c>
      <c r="F14" s="2">
        <v>0.05</v>
      </c>
      <c r="G14" s="2">
        <v>0</v>
      </c>
      <c r="H14" s="2">
        <v>0</v>
      </c>
      <c r="I14" s="2">
        <v>0.04</v>
      </c>
      <c r="J14" s="2">
        <v>0</v>
      </c>
      <c r="K14" s="2"/>
      <c r="L14" s="2">
        <f t="shared" si="0"/>
        <v>0.025555555555555557</v>
      </c>
      <c r="M14" s="2">
        <f t="shared" si="1"/>
        <v>0.02877112750272012</v>
      </c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1" t="s">
        <v>22</v>
      </c>
      <c r="B15" s="2">
        <v>0.01</v>
      </c>
      <c r="C15" s="2">
        <v>0</v>
      </c>
      <c r="D15" s="2">
        <v>0</v>
      </c>
      <c r="E15" s="2">
        <v>0</v>
      </c>
      <c r="F15" s="2">
        <v>0</v>
      </c>
      <c r="G15" s="2">
        <v>0.02</v>
      </c>
      <c r="H15" s="2">
        <v>0.02</v>
      </c>
      <c r="I15" s="2">
        <v>0.01</v>
      </c>
      <c r="J15" s="2">
        <v>0</v>
      </c>
      <c r="K15" s="2"/>
      <c r="L15" s="2">
        <f t="shared" si="0"/>
        <v>0.006666666666666667</v>
      </c>
      <c r="M15" s="2">
        <f t="shared" si="1"/>
        <v>0.008660254037844387</v>
      </c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>
      <c r="A16" s="1" t="s">
        <v>17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/>
      <c r="L16" s="2">
        <f t="shared" si="0"/>
        <v>0</v>
      </c>
      <c r="M16" s="2">
        <f t="shared" si="1"/>
        <v>0</v>
      </c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>
      <c r="A17" s="1" t="s">
        <v>30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/>
      <c r="L17" s="2">
        <f t="shared" si="0"/>
        <v>0</v>
      </c>
      <c r="M17" s="2">
        <f t="shared" si="1"/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>
      <c r="A18" s="1" t="s">
        <v>31</v>
      </c>
      <c r="B18" s="2">
        <f>SUM(B4:B17)</f>
        <v>78.16542857142858</v>
      </c>
      <c r="C18" s="2">
        <f>SUM(C4:C17)</f>
        <v>77.08742857142859</v>
      </c>
      <c r="D18" s="2">
        <f>SUM(D4:D17)</f>
        <v>78.56085714285715</v>
      </c>
      <c r="E18" s="2">
        <f>SUM(E4:E17)</f>
        <v>80.42057142857144</v>
      </c>
      <c r="F18" s="2">
        <f>SUM(F4:F17)</f>
        <v>79.83171428571428</v>
      </c>
      <c r="G18" s="2">
        <f>SUM(G4:G17)</f>
        <v>79.32657142857144</v>
      </c>
      <c r="H18" s="2">
        <f>SUM(H4:H17)</f>
        <v>77.93942857142856</v>
      </c>
      <c r="I18" s="2">
        <f>SUM(I4:I17)</f>
        <v>79.38028571428572</v>
      </c>
      <c r="J18" s="2">
        <f>SUM(J4:J17)</f>
        <v>79.28599999999999</v>
      </c>
      <c r="K18" s="2"/>
      <c r="L18" s="2">
        <f t="shared" si="0"/>
        <v>78.88869841269842</v>
      </c>
      <c r="M18" s="2">
        <f t="shared" si="1"/>
        <v>1.0370293337230276</v>
      </c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>
      <c r="A20" s="1" t="s">
        <v>32</v>
      </c>
      <c r="B20" s="2" t="s">
        <v>33</v>
      </c>
      <c r="C20" s="2" t="s">
        <v>34</v>
      </c>
      <c r="D20" s="2" t="s">
        <v>35</v>
      </c>
      <c r="E20" s="2">
        <v>11</v>
      </c>
      <c r="F20" s="2" t="s">
        <v>36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>
      <c r="A21" s="1" t="s">
        <v>42</v>
      </c>
      <c r="B21" s="2">
        <v>2.012196345440352</v>
      </c>
      <c r="C21" s="2">
        <v>2.000129281433338</v>
      </c>
      <c r="D21" s="2">
        <v>2.002352844065301</v>
      </c>
      <c r="E21" s="2">
        <v>1.9965153280418568</v>
      </c>
      <c r="F21" s="2">
        <v>1.9981807301474157</v>
      </c>
      <c r="G21" s="2">
        <v>1.986719723969556</v>
      </c>
      <c r="H21" s="2">
        <v>1.988012237611961</v>
      </c>
      <c r="I21" s="2">
        <v>1.9938250285395613</v>
      </c>
      <c r="J21" s="2">
        <v>2.0024801163994814</v>
      </c>
      <c r="K21" s="2"/>
      <c r="L21" s="2">
        <f>AVERAGE(B21:J21)</f>
        <v>1.9978235150720915</v>
      </c>
      <c r="M21" s="2">
        <f>STDEV(B21:J21)</f>
        <v>0.007838014425489448</v>
      </c>
      <c r="N21" s="4">
        <v>2</v>
      </c>
      <c r="O21" s="2"/>
      <c r="P21" s="2"/>
      <c r="Q21" s="2"/>
      <c r="R21" s="2"/>
      <c r="S21" s="2"/>
      <c r="T21" s="2"/>
      <c r="U21" s="2"/>
      <c r="V21" s="2"/>
      <c r="W21" s="2"/>
    </row>
    <row r="22" spans="1:23" ht="12.75">
      <c r="A22" s="1" t="s">
        <v>48</v>
      </c>
      <c r="B22" s="2">
        <v>3.1786017137288134</v>
      </c>
      <c r="C22" s="2">
        <v>3.1243476816333544</v>
      </c>
      <c r="D22" s="2">
        <v>3.140375615835554</v>
      </c>
      <c r="E22" s="2">
        <v>3.208992461131548</v>
      </c>
      <c r="F22" s="2">
        <v>3.2067059233685593</v>
      </c>
      <c r="G22" s="2">
        <v>3.128737666470524</v>
      </c>
      <c r="H22" s="2">
        <v>3.1179954736739175</v>
      </c>
      <c r="I22" s="2">
        <v>3.1228993433346535</v>
      </c>
      <c r="J22" s="2">
        <v>3.1210972921311795</v>
      </c>
      <c r="K22" s="2"/>
      <c r="L22" s="2">
        <f>AVERAGE(B22:J22)</f>
        <v>3.1499725745897895</v>
      </c>
      <c r="M22" s="2">
        <f>STDEV(B22:J22)</f>
        <v>0.037600834978601706</v>
      </c>
      <c r="N22" s="4">
        <f>L22*4/3.95</f>
        <v>3.189845645154217</v>
      </c>
      <c r="O22" s="2"/>
      <c r="P22" s="2"/>
      <c r="Q22" s="2"/>
      <c r="R22" s="2"/>
      <c r="S22" s="2"/>
      <c r="T22" s="2"/>
      <c r="U22" s="2"/>
      <c r="V22" s="2"/>
      <c r="W22" s="2"/>
    </row>
    <row r="23" spans="1:23" ht="12.75">
      <c r="A23" s="1" t="s">
        <v>49</v>
      </c>
      <c r="B23" s="2">
        <v>0.7344190186888679</v>
      </c>
      <c r="C23" s="2">
        <v>0.7883893709292552</v>
      </c>
      <c r="D23" s="2">
        <v>0.8020704207291436</v>
      </c>
      <c r="E23" s="2">
        <v>0.7752765870042339</v>
      </c>
      <c r="F23" s="2">
        <v>0.7521070987100753</v>
      </c>
      <c r="G23" s="2">
        <v>0.8583419567531729</v>
      </c>
      <c r="H23" s="2">
        <v>0.8567869453531273</v>
      </c>
      <c r="I23" s="2">
        <v>0.8484666347403378</v>
      </c>
      <c r="J23" s="2">
        <v>0.8107046419297501</v>
      </c>
      <c r="K23" s="2"/>
      <c r="L23" s="2">
        <f>AVERAGE(B23:J23)</f>
        <v>0.8029514083153294</v>
      </c>
      <c r="M23" s="2">
        <f>STDEV(B23:J23)</f>
        <v>0.04521985657056659</v>
      </c>
      <c r="N23" s="4">
        <f>L23*4/3.95</f>
        <v>0.8131153501927386</v>
      </c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1" t="s">
        <v>44</v>
      </c>
      <c r="B24" s="2">
        <v>1.0503902312612625</v>
      </c>
      <c r="C24" s="2">
        <v>1.086875103137376</v>
      </c>
      <c r="D24" s="2">
        <v>1.0504954312394001</v>
      </c>
      <c r="E24" s="2">
        <v>1.0261849677386468</v>
      </c>
      <c r="F24" s="2">
        <v>1.0466447874791187</v>
      </c>
      <c r="G24" s="2">
        <v>1.0527612048676354</v>
      </c>
      <c r="H24" s="2">
        <v>1.0611808681370722</v>
      </c>
      <c r="I24" s="2">
        <v>1.0471589363063225</v>
      </c>
      <c r="J24" s="2">
        <v>1.0607577167406241</v>
      </c>
      <c r="K24" s="2"/>
      <c r="L24" s="2">
        <f>AVERAGE(B24:J24)</f>
        <v>1.0536054718786068</v>
      </c>
      <c r="M24" s="2">
        <f>STDEV(B24:J24)</f>
        <v>0.016116860373546843</v>
      </c>
      <c r="N24" s="4">
        <v>1</v>
      </c>
      <c r="O24" s="2"/>
      <c r="P24" s="2"/>
      <c r="Q24" s="2"/>
      <c r="R24" s="2"/>
      <c r="S24" s="2"/>
      <c r="T24" s="2"/>
      <c r="U24" s="2"/>
      <c r="V24" s="2"/>
      <c r="W24" s="2"/>
    </row>
    <row r="25" spans="1:23" ht="12.75">
      <c r="A25" s="1" t="s">
        <v>31</v>
      </c>
      <c r="B25" s="2">
        <f>SUM(B21:B24)</f>
        <v>6.9756073091192965</v>
      </c>
      <c r="C25" s="2">
        <f aca="true" t="shared" si="2" ref="C25:J25">SUM(C21:C24)</f>
        <v>6.9997414371333235</v>
      </c>
      <c r="D25" s="2">
        <f t="shared" si="2"/>
        <v>6.995294311869399</v>
      </c>
      <c r="E25" s="2">
        <f t="shared" si="2"/>
        <v>7.0069693439162855</v>
      </c>
      <c r="F25" s="2">
        <f t="shared" si="2"/>
        <v>7.003638539705169</v>
      </c>
      <c r="G25" s="2">
        <f t="shared" si="2"/>
        <v>7.0265605520608885</v>
      </c>
      <c r="H25" s="2">
        <f t="shared" si="2"/>
        <v>7.023975524776077</v>
      </c>
      <c r="I25" s="2">
        <f t="shared" si="2"/>
        <v>7.012349942920875</v>
      </c>
      <c r="J25" s="2">
        <f t="shared" si="2"/>
        <v>6.9950397672010345</v>
      </c>
      <c r="K25" s="2"/>
      <c r="L25" s="2">
        <f>AVERAGE(B25:J25)</f>
        <v>7.004352969855817</v>
      </c>
      <c r="M25" s="2">
        <f>STDEV(B25:J25)</f>
        <v>0.01567602885086558</v>
      </c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2:23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20.25">
      <c r="B27" s="2"/>
      <c r="C27" s="2"/>
      <c r="D27" s="2"/>
      <c r="E27" s="2"/>
      <c r="F27" s="2"/>
      <c r="G27" s="2"/>
      <c r="H27" s="2"/>
      <c r="I27" s="2"/>
      <c r="J27" s="3" t="s">
        <v>80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0:13" ht="20.25">
      <c r="J28" s="3" t="s">
        <v>81</v>
      </c>
      <c r="L28" s="2"/>
      <c r="M28" s="2"/>
    </row>
    <row r="29" spans="12:13" ht="12.75">
      <c r="L29" s="2"/>
      <c r="M29" s="2"/>
    </row>
    <row r="30" spans="12:13" ht="12.75">
      <c r="L30" s="2"/>
      <c r="M30" s="2"/>
    </row>
    <row r="31" spans="1:13" ht="12.75">
      <c r="A31" s="1" t="s">
        <v>51</v>
      </c>
      <c r="B31" s="1" t="s">
        <v>52</v>
      </c>
      <c r="C31" s="1" t="s">
        <v>53</v>
      </c>
      <c r="D31" s="1" t="s">
        <v>54</v>
      </c>
      <c r="E31" s="1" t="s">
        <v>55</v>
      </c>
      <c r="F31" s="1" t="s">
        <v>56</v>
      </c>
      <c r="G31" s="1" t="s">
        <v>57</v>
      </c>
      <c r="H31" s="1" t="s">
        <v>58</v>
      </c>
      <c r="L31" s="2"/>
      <c r="M31" s="2"/>
    </row>
    <row r="32" spans="1:13" ht="12.75">
      <c r="A32" s="1" t="s">
        <v>59</v>
      </c>
      <c r="B32" s="1" t="s">
        <v>16</v>
      </c>
      <c r="C32" s="1" t="s">
        <v>60</v>
      </c>
      <c r="D32" s="1">
        <v>20</v>
      </c>
      <c r="E32" s="1">
        <v>10</v>
      </c>
      <c r="F32" s="1">
        <v>800</v>
      </c>
      <c r="G32" s="1">
        <v>-800</v>
      </c>
      <c r="H32" s="1" t="s">
        <v>61</v>
      </c>
      <c r="L32" s="2"/>
      <c r="M32" s="2"/>
    </row>
    <row r="33" spans="1:13" ht="12.75">
      <c r="A33" s="1" t="s">
        <v>59</v>
      </c>
      <c r="B33" s="1" t="s">
        <v>37</v>
      </c>
      <c r="C33" s="1" t="s">
        <v>60</v>
      </c>
      <c r="D33" s="1">
        <v>20</v>
      </c>
      <c r="E33" s="1">
        <v>10</v>
      </c>
      <c r="F33" s="1">
        <v>600</v>
      </c>
      <c r="G33" s="1">
        <v>-600</v>
      </c>
      <c r="H33" s="1" t="s">
        <v>62</v>
      </c>
      <c r="L33" s="2"/>
      <c r="M33" s="2"/>
    </row>
    <row r="34" spans="1:13" ht="12.75">
      <c r="A34" s="1" t="s">
        <v>59</v>
      </c>
      <c r="B34" s="1" t="s">
        <v>40</v>
      </c>
      <c r="C34" s="1" t="s">
        <v>60</v>
      </c>
      <c r="D34" s="1">
        <v>20</v>
      </c>
      <c r="E34" s="1">
        <v>10</v>
      </c>
      <c r="F34" s="1">
        <v>600</v>
      </c>
      <c r="G34" s="1">
        <v>-600</v>
      </c>
      <c r="H34" s="1" t="s">
        <v>63</v>
      </c>
      <c r="L34" s="2"/>
      <c r="M34" s="2"/>
    </row>
    <row r="35" spans="1:13" ht="12.75">
      <c r="A35" s="1" t="s">
        <v>59</v>
      </c>
      <c r="B35" s="1" t="s">
        <v>47</v>
      </c>
      <c r="C35" s="1" t="s">
        <v>64</v>
      </c>
      <c r="D35" s="1">
        <v>20</v>
      </c>
      <c r="E35" s="1">
        <v>10</v>
      </c>
      <c r="F35" s="1">
        <v>600</v>
      </c>
      <c r="G35" s="1">
        <v>-600</v>
      </c>
      <c r="H35" s="1" t="s">
        <v>65</v>
      </c>
      <c r="L35" s="2"/>
      <c r="M35" s="2"/>
    </row>
    <row r="36" spans="1:13" ht="12.75">
      <c r="A36" s="1" t="s">
        <v>59</v>
      </c>
      <c r="B36" s="1" t="s">
        <v>38</v>
      </c>
      <c r="C36" s="1" t="s">
        <v>60</v>
      </c>
      <c r="D36" s="1">
        <v>20</v>
      </c>
      <c r="E36" s="1">
        <v>10</v>
      </c>
      <c r="F36" s="1">
        <v>600</v>
      </c>
      <c r="G36" s="1">
        <v>-600</v>
      </c>
      <c r="H36" s="1" t="s">
        <v>63</v>
      </c>
      <c r="L36" s="2"/>
      <c r="M36" s="2"/>
    </row>
    <row r="37" spans="1:13" ht="12.75">
      <c r="A37" s="1" t="s">
        <v>59</v>
      </c>
      <c r="B37" s="1" t="s">
        <v>39</v>
      </c>
      <c r="C37" s="1" t="s">
        <v>60</v>
      </c>
      <c r="D37" s="1">
        <v>20</v>
      </c>
      <c r="E37" s="1">
        <v>10</v>
      </c>
      <c r="F37" s="1">
        <v>600</v>
      </c>
      <c r="G37" s="1">
        <v>-600</v>
      </c>
      <c r="H37" s="1" t="s">
        <v>66</v>
      </c>
      <c r="L37" s="2"/>
      <c r="M37" s="2"/>
    </row>
    <row r="38" spans="1:13" ht="12.75">
      <c r="A38" s="1" t="s">
        <v>67</v>
      </c>
      <c r="B38" s="1" t="s">
        <v>41</v>
      </c>
      <c r="C38" s="1" t="s">
        <v>60</v>
      </c>
      <c r="D38" s="1">
        <v>20</v>
      </c>
      <c r="E38" s="1">
        <v>10</v>
      </c>
      <c r="F38" s="1">
        <v>500</v>
      </c>
      <c r="G38" s="1">
        <v>-500</v>
      </c>
      <c r="H38" s="1" t="s">
        <v>68</v>
      </c>
      <c r="L38" s="2"/>
      <c r="M38" s="2"/>
    </row>
    <row r="39" spans="1:13" ht="12.75">
      <c r="A39" s="1" t="s">
        <v>67</v>
      </c>
      <c r="B39" s="1" t="s">
        <v>42</v>
      </c>
      <c r="C39" s="1" t="s">
        <v>60</v>
      </c>
      <c r="D39" s="1">
        <v>20</v>
      </c>
      <c r="E39" s="1">
        <v>10</v>
      </c>
      <c r="F39" s="1">
        <v>250</v>
      </c>
      <c r="G39" s="1">
        <v>-250</v>
      </c>
      <c r="H39" s="1" t="s">
        <v>69</v>
      </c>
      <c r="L39" s="2"/>
      <c r="M39" s="2"/>
    </row>
    <row r="40" spans="1:13" ht="12.75">
      <c r="A40" s="1" t="s">
        <v>67</v>
      </c>
      <c r="B40" s="1" t="s">
        <v>22</v>
      </c>
      <c r="C40" s="1" t="s">
        <v>60</v>
      </c>
      <c r="D40" s="1">
        <v>20</v>
      </c>
      <c r="E40" s="1">
        <v>10</v>
      </c>
      <c r="F40" s="1">
        <v>500</v>
      </c>
      <c r="G40" s="1">
        <v>-500</v>
      </c>
      <c r="H40" s="1" t="s">
        <v>70</v>
      </c>
      <c r="L40" s="2"/>
      <c r="M40" s="2"/>
    </row>
    <row r="41" spans="1:13" ht="12.75">
      <c r="A41" s="1" t="s">
        <v>67</v>
      </c>
      <c r="B41" s="1" t="s">
        <v>43</v>
      </c>
      <c r="C41" s="1" t="s">
        <v>60</v>
      </c>
      <c r="D41" s="1">
        <v>20</v>
      </c>
      <c r="E41" s="1">
        <v>10</v>
      </c>
      <c r="F41" s="1">
        <v>600</v>
      </c>
      <c r="G41" s="1">
        <v>-600</v>
      </c>
      <c r="H41" s="1" t="s">
        <v>71</v>
      </c>
      <c r="L41" s="2"/>
      <c r="M41" s="2"/>
    </row>
    <row r="42" spans="1:13" ht="12.75">
      <c r="A42" s="1" t="s">
        <v>67</v>
      </c>
      <c r="B42" s="1" t="s">
        <v>44</v>
      </c>
      <c r="C42" s="1" t="s">
        <v>60</v>
      </c>
      <c r="D42" s="1">
        <v>20</v>
      </c>
      <c r="E42" s="1">
        <v>10</v>
      </c>
      <c r="F42" s="1">
        <v>500</v>
      </c>
      <c r="G42" s="1">
        <v>-500</v>
      </c>
      <c r="H42" s="1" t="s">
        <v>72</v>
      </c>
      <c r="L42" s="2"/>
      <c r="M42" s="2"/>
    </row>
    <row r="43" spans="1:13" ht="12.75">
      <c r="A43" s="1" t="s">
        <v>67</v>
      </c>
      <c r="B43" s="1" t="s">
        <v>45</v>
      </c>
      <c r="C43" s="1" t="s">
        <v>60</v>
      </c>
      <c r="D43" s="1">
        <v>20</v>
      </c>
      <c r="E43" s="1">
        <v>10</v>
      </c>
      <c r="F43" s="1">
        <v>600</v>
      </c>
      <c r="G43" s="1">
        <v>-600</v>
      </c>
      <c r="H43" s="1" t="s">
        <v>73</v>
      </c>
      <c r="L43" s="2"/>
      <c r="M43" s="2"/>
    </row>
    <row r="44" spans="1:13" ht="12.75">
      <c r="A44" s="1" t="s">
        <v>67</v>
      </c>
      <c r="B44" s="1" t="s">
        <v>50</v>
      </c>
      <c r="C44" s="1" t="s">
        <v>74</v>
      </c>
      <c r="D44" s="1">
        <v>20</v>
      </c>
      <c r="E44" s="1">
        <v>10</v>
      </c>
      <c r="F44" s="1">
        <v>500</v>
      </c>
      <c r="G44" s="1">
        <v>-500</v>
      </c>
      <c r="H44" s="1" t="s">
        <v>75</v>
      </c>
      <c r="L44" s="2"/>
      <c r="M44" s="2"/>
    </row>
    <row r="45" spans="1:13" ht="12.75">
      <c r="A45" s="1" t="s">
        <v>76</v>
      </c>
      <c r="B45" s="1" t="s">
        <v>46</v>
      </c>
      <c r="C45" s="1" t="s">
        <v>60</v>
      </c>
      <c r="D45" s="1">
        <v>20</v>
      </c>
      <c r="E45" s="1">
        <v>10</v>
      </c>
      <c r="F45" s="1">
        <v>500</v>
      </c>
      <c r="G45" s="1">
        <v>-500</v>
      </c>
      <c r="H45" s="1" t="s">
        <v>77</v>
      </c>
      <c r="L45" s="2"/>
      <c r="M45" s="2"/>
    </row>
    <row r="46" spans="1:13" ht="12.75">
      <c r="A46" s="1" t="s">
        <v>76</v>
      </c>
      <c r="B46" s="1" t="s">
        <v>48</v>
      </c>
      <c r="C46" s="1" t="s">
        <v>60</v>
      </c>
      <c r="D46" s="1">
        <v>20</v>
      </c>
      <c r="E46" s="1">
        <v>10</v>
      </c>
      <c r="F46" s="1">
        <v>500</v>
      </c>
      <c r="G46" s="1">
        <v>-500</v>
      </c>
      <c r="H46" s="1" t="s">
        <v>78</v>
      </c>
      <c r="L46" s="2"/>
      <c r="M46" s="2"/>
    </row>
    <row r="47" spans="1:13" ht="12.75">
      <c r="A47" s="1" t="s">
        <v>76</v>
      </c>
      <c r="B47" s="1" t="s">
        <v>49</v>
      </c>
      <c r="C47" s="1" t="s">
        <v>60</v>
      </c>
      <c r="D47" s="1">
        <v>20</v>
      </c>
      <c r="E47" s="1">
        <v>10</v>
      </c>
      <c r="F47" s="1">
        <v>500</v>
      </c>
      <c r="G47" s="1">
        <v>-500</v>
      </c>
      <c r="H47" s="1" t="s">
        <v>79</v>
      </c>
      <c r="I47" s="2"/>
      <c r="J47" s="2"/>
      <c r="L47" s="2"/>
      <c r="M47" s="2"/>
    </row>
    <row r="48" spans="9:16" ht="12.75">
      <c r="I48" s="2"/>
      <c r="J48" s="2"/>
      <c r="K48" s="2"/>
      <c r="L48" s="2"/>
      <c r="M48" s="2"/>
      <c r="N48" s="2"/>
      <c r="O48" s="2"/>
      <c r="P48" s="2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20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ht="12.75">
      <c r="B54" s="2"/>
      <c r="C54" s="2"/>
      <c r="D54" s="2"/>
      <c r="E54" s="2"/>
      <c r="F54" s="2"/>
      <c r="G54" s="2"/>
      <c r="H54" s="2"/>
      <c r="O54" s="2"/>
      <c r="P54" s="2"/>
      <c r="Q54" s="2"/>
      <c r="R54" s="2"/>
      <c r="S54" s="2"/>
      <c r="T54" s="2"/>
    </row>
    <row r="55" spans="2:8" ht="12.75">
      <c r="B55" s="2"/>
      <c r="C55" s="2"/>
      <c r="D55" s="2"/>
      <c r="E55" s="2"/>
      <c r="F55" s="2"/>
      <c r="G55" s="2"/>
      <c r="H55" s="2"/>
    </row>
    <row r="56" spans="15:20" ht="12.75">
      <c r="O56" s="2"/>
      <c r="P56" s="2"/>
      <c r="Q56" s="2"/>
      <c r="R56" s="2"/>
      <c r="S56" s="2"/>
      <c r="T56" s="2"/>
    </row>
    <row r="57" spans="15:20" ht="12.75">
      <c r="O57" s="2"/>
      <c r="P57" s="2"/>
      <c r="Q57" s="2"/>
      <c r="R57" s="2"/>
      <c r="S57" s="2"/>
      <c r="T57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2007-10-22T19:46:45Z</dcterms:created>
  <dcterms:modified xsi:type="dcterms:W3CDTF">2007-10-22T19:55:07Z</dcterms:modified>
  <cp:category/>
  <cp:version/>
  <cp:contentType/>
  <cp:contentStatus/>
</cp:coreProperties>
</file>