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96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<sst xmlns="http://schemas.openxmlformats.org/spreadsheetml/2006/main" count="53" uniqueCount="47">
  <si>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</si>
  <si>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</si>
  <si>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</si>
  <si>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</si>
  <si>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</si>
  <si>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</si>
  <si>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</si>
  <si>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</si>
  <si>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</si>
  <si>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</si>
  <si>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</si>
  <si>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</si>
  <si>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</si>
  <si>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</si>
  <si>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</si>
  <si>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</si>
  <si>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SO2</t>
  </si>
  <si>
    <t>Sb2O5</t>
  </si>
  <si>
    <t>PbO2</t>
  </si>
  <si>
    <t>Totals</t>
  </si>
  <si>
    <t>S</t>
  </si>
  <si>
    <t>Sb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</si>
  <si>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</si>
  <si>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</si>
  <si>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</si>
  <si>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</si>
  <si>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</si>
  <si>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</si>
  <si>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</si>
  <si>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</si>
  <si>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</si>
  <si>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</si>
  <si>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</si>
  <si>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barite2</t>
  </si>
  <si>
    <t>La</t>
  </si>
  <si>
    <t>stibnite2</t>
  </si>
  <si>
    <t>Ma</t>
  </si>
  <si>
    <t>wulfenite</t>
  </si>
  <si>
    <t xml:space="preserve">plattnerite 70605 </t>
  </si>
  <si>
    <t>average</t>
  </si>
  <si>
    <t>stdev</t>
  </si>
  <si>
    <t>in formula</t>
  </si>
  <si>
    <t>Cation numbers normalized to 2 O</t>
  </si>
  <si>
    <t>ideal</t>
  </si>
  <si>
    <t>measured</t>
  </si>
  <si>
    <r>
      <t>PbO</t>
    </r>
    <r>
      <rPr>
        <vertAlign val="subscript"/>
        <sz val="14"/>
        <rFont val="Times New Roman"/>
        <family val="1"/>
      </rPr>
      <t>2</t>
    </r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</si>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</sst>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K27" sqref="K27"/>
    </sheetView>
  </sheetViews>
  <sheetFormatPr defaultColWidth="9.00390625" defaultRowHeight="13.5"/>
  <cols>
    <col min="1" max="16384" width="5.25390625" style="1" customWidth="1"/>
  </cols>
  <sheetData>
    <row r="1" spans="2:4" ht="15.75">
      <c r="B1" s="3" t="s">
        <v>38</v>
      </c>
      <c r="C1" s="3"/>
      <c r="D1" s="3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39</v>
      </c>
      <c r="N3" s="1" t="s">
        <v>40</v>
      </c>
    </row>
    <row r="4" spans="1:26" ht="12.75">
      <c r="A4" s="1" t="s">
        <v>18</v>
      </c>
      <c r="B4" s="2">
        <v>99.66</v>
      </c>
      <c r="C4" s="2">
        <v>99.02</v>
      </c>
      <c r="D4" s="2">
        <v>98.77</v>
      </c>
      <c r="E4" s="2">
        <v>99.44</v>
      </c>
      <c r="F4" s="1">
        <v>99.37</v>
      </c>
      <c r="G4" s="1">
        <v>99.68</v>
      </c>
      <c r="H4" s="1">
        <v>98.94</v>
      </c>
      <c r="I4" s="1">
        <v>98.58</v>
      </c>
      <c r="J4" s="1">
        <v>99.42</v>
      </c>
      <c r="K4" s="1">
        <v>98.88</v>
      </c>
      <c r="L4" s="2"/>
      <c r="M4" s="2">
        <f>AVERAGE(B4:K4)</f>
        <v>99.17600000000002</v>
      </c>
      <c r="N4" s="2">
        <f>STDEV(B4:K4)</f>
        <v>0.386269911386523</v>
      </c>
      <c r="O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0" ht="12.75">
      <c r="A5" s="1" t="s">
        <v>16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0.01</v>
      </c>
      <c r="J5" s="2">
        <v>0.01</v>
      </c>
      <c r="K5" s="2">
        <v>0</v>
      </c>
      <c r="L5" s="2"/>
      <c r="M5" s="2">
        <f aca="true" t="shared" si="0" ref="M5:M11">AVERAGE(B5:K5)</f>
        <v>0.002</v>
      </c>
      <c r="N5" s="2">
        <f aca="true" t="shared" si="1" ref="N5:N11">STDEV(B5:K5)</f>
        <v>0.0042163702135578395</v>
      </c>
      <c r="O5" s="2"/>
      <c r="P5" s="2"/>
      <c r="Q5" s="2"/>
      <c r="R5" s="2"/>
      <c r="S5" s="2"/>
      <c r="T5" s="2"/>
    </row>
    <row r="6" spans="1:20" ht="12.75">
      <c r="A6" s="1" t="s">
        <v>17</v>
      </c>
      <c r="B6" s="2">
        <v>0</v>
      </c>
      <c r="C6" s="2">
        <v>0</v>
      </c>
      <c r="D6" s="2">
        <v>0.02</v>
      </c>
      <c r="E6" s="2">
        <v>0.06</v>
      </c>
      <c r="F6" s="2">
        <v>0</v>
      </c>
      <c r="G6" s="2">
        <v>0.07</v>
      </c>
      <c r="H6" s="2">
        <v>0.01</v>
      </c>
      <c r="I6" s="2">
        <v>0</v>
      </c>
      <c r="J6" s="2">
        <v>0</v>
      </c>
      <c r="K6" s="2">
        <v>0</v>
      </c>
      <c r="L6" s="2"/>
      <c r="M6" s="2">
        <f t="shared" si="0"/>
        <v>0.016000000000000004</v>
      </c>
      <c r="N6" s="2">
        <f t="shared" si="1"/>
        <v>0.026749870196985173</v>
      </c>
      <c r="O6" s="2"/>
      <c r="P6" s="2"/>
      <c r="Q6" s="2"/>
      <c r="R6" s="2"/>
      <c r="S6" s="2"/>
      <c r="T6" s="2"/>
    </row>
    <row r="7" spans="1:20" ht="12.75">
      <c r="A7" s="1" t="s">
        <v>19</v>
      </c>
      <c r="B7" s="2">
        <f>B4</f>
        <v>99.66</v>
      </c>
      <c r="C7" s="2">
        <f aca="true" t="shared" si="2" ref="C7:K7">C4</f>
        <v>99.02</v>
      </c>
      <c r="D7" s="2">
        <f t="shared" si="2"/>
        <v>98.77</v>
      </c>
      <c r="E7" s="2">
        <f t="shared" si="2"/>
        <v>99.44</v>
      </c>
      <c r="F7" s="2">
        <f t="shared" si="2"/>
        <v>99.37</v>
      </c>
      <c r="G7" s="2">
        <f t="shared" si="2"/>
        <v>99.68</v>
      </c>
      <c r="H7" s="2">
        <f t="shared" si="2"/>
        <v>98.94</v>
      </c>
      <c r="I7" s="2">
        <f t="shared" si="2"/>
        <v>98.58</v>
      </c>
      <c r="J7" s="2">
        <f t="shared" si="2"/>
        <v>99.42</v>
      </c>
      <c r="K7" s="2">
        <f t="shared" si="2"/>
        <v>98.88</v>
      </c>
      <c r="L7" s="2"/>
      <c r="M7" s="2">
        <f t="shared" si="0"/>
        <v>99.17600000000002</v>
      </c>
      <c r="N7" s="2">
        <f t="shared" si="1"/>
        <v>0.386269911386523</v>
      </c>
      <c r="O7" s="2"/>
      <c r="P7" s="2"/>
      <c r="Q7" s="2"/>
      <c r="R7" s="2"/>
      <c r="S7" s="2"/>
      <c r="T7" s="2"/>
    </row>
    <row r="8" spans="2:2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" t="s">
        <v>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 t="s">
        <v>39</v>
      </c>
      <c r="N9" s="1" t="s">
        <v>40</v>
      </c>
      <c r="O9" s="2" t="s">
        <v>41</v>
      </c>
      <c r="P9" s="2"/>
      <c r="Q9" s="2"/>
      <c r="R9" s="2"/>
      <c r="S9" s="2"/>
      <c r="T9" s="2"/>
    </row>
    <row r="10" spans="1:20" ht="12.75">
      <c r="A10" s="1" t="s">
        <v>22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/>
      <c r="M10" s="2">
        <f t="shared" si="0"/>
        <v>1</v>
      </c>
      <c r="N10" s="2">
        <f t="shared" si="1"/>
        <v>0</v>
      </c>
      <c r="O10" s="4">
        <v>1</v>
      </c>
      <c r="P10" s="2"/>
      <c r="Q10" s="2"/>
      <c r="R10" s="2"/>
      <c r="S10" s="2"/>
      <c r="T10" s="2"/>
    </row>
    <row r="11" spans="1:20" ht="12.75">
      <c r="A11" s="1" t="s">
        <v>19</v>
      </c>
      <c r="B11" s="2">
        <f>B10</f>
        <v>1</v>
      </c>
      <c r="C11" s="2">
        <f aca="true" t="shared" si="3" ref="C11:K11">C10</f>
        <v>1</v>
      </c>
      <c r="D11" s="2">
        <f t="shared" si="3"/>
        <v>1</v>
      </c>
      <c r="E11" s="2">
        <f t="shared" si="3"/>
        <v>1</v>
      </c>
      <c r="F11" s="2">
        <f t="shared" si="3"/>
        <v>1</v>
      </c>
      <c r="G11" s="2">
        <f t="shared" si="3"/>
        <v>1</v>
      </c>
      <c r="H11" s="2">
        <f t="shared" si="3"/>
        <v>1</v>
      </c>
      <c r="I11" s="2">
        <f t="shared" si="3"/>
        <v>1</v>
      </c>
      <c r="J11" s="2">
        <f t="shared" si="3"/>
        <v>1</v>
      </c>
      <c r="K11" s="2">
        <f t="shared" si="3"/>
        <v>1</v>
      </c>
      <c r="L11" s="2"/>
      <c r="M11" s="2">
        <f t="shared" si="0"/>
        <v>1</v>
      </c>
      <c r="N11" s="2">
        <f t="shared" si="1"/>
        <v>0</v>
      </c>
      <c r="O11" s="2"/>
      <c r="P11" s="2"/>
      <c r="Q11" s="2"/>
      <c r="R11" s="2"/>
      <c r="S11" s="2"/>
      <c r="T11" s="2"/>
    </row>
    <row r="12" spans="2:20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20.25">
      <c r="B13" s="2"/>
      <c r="C13" s="2" t="s">
        <v>43</v>
      </c>
      <c r="D13" s="2"/>
      <c r="E13" s="2"/>
      <c r="F13" s="5" t="s">
        <v>45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3:6" ht="20.25">
      <c r="C14" s="1" t="s">
        <v>44</v>
      </c>
      <c r="F14" s="6" t="s">
        <v>46</v>
      </c>
    </row>
    <row r="16" spans="1:8" ht="12.75">
      <c r="A16" s="1" t="s">
        <v>23</v>
      </c>
      <c r="B16" s="1" t="s">
        <v>24</v>
      </c>
      <c r="C16" s="1" t="s">
        <v>25</v>
      </c>
      <c r="D16" s="1" t="s">
        <v>26</v>
      </c>
      <c r="E16" s="1" t="s">
        <v>27</v>
      </c>
      <c r="F16" s="1" t="s">
        <v>28</v>
      </c>
      <c r="G16" s="1" t="s">
        <v>29</v>
      </c>
      <c r="H16" s="1" t="s">
        <v>30</v>
      </c>
    </row>
    <row r="17" spans="1:8" ht="12.75">
      <c r="A17" s="1" t="s">
        <v>31</v>
      </c>
      <c r="B17" s="1" t="s">
        <v>20</v>
      </c>
      <c r="C17" s="1" t="s">
        <v>32</v>
      </c>
      <c r="D17" s="1">
        <v>20</v>
      </c>
      <c r="E17" s="1">
        <v>10</v>
      </c>
      <c r="F17" s="1">
        <v>250</v>
      </c>
      <c r="G17" s="1">
        <v>-250</v>
      </c>
      <c r="H17" s="1" t="s">
        <v>33</v>
      </c>
    </row>
    <row r="18" spans="1:8" ht="12.75">
      <c r="A18" s="1" t="s">
        <v>31</v>
      </c>
      <c r="B18" s="1" t="s">
        <v>21</v>
      </c>
      <c r="C18" s="1" t="s">
        <v>34</v>
      </c>
      <c r="D18" s="1">
        <v>20</v>
      </c>
      <c r="E18" s="1">
        <v>10</v>
      </c>
      <c r="F18" s="1">
        <v>500</v>
      </c>
      <c r="G18" s="1">
        <v>-500</v>
      </c>
      <c r="H18" s="1" t="s">
        <v>35</v>
      </c>
    </row>
    <row r="19" spans="1:8" ht="12.75">
      <c r="A19" s="1" t="s">
        <v>31</v>
      </c>
      <c r="B19" s="1" t="s">
        <v>22</v>
      </c>
      <c r="C19" s="1" t="s">
        <v>36</v>
      </c>
      <c r="D19" s="1">
        <v>20</v>
      </c>
      <c r="E19" s="1">
        <v>10</v>
      </c>
      <c r="F19" s="1">
        <v>500</v>
      </c>
      <c r="G19" s="1">
        <v>-500</v>
      </c>
      <c r="H19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2008-05-17T00:46:26Z</dcterms:created>
  <dcterms:modified xsi:type="dcterms:W3CDTF">2008-05-17T00:46:26Z</dcterms:modified>
  <cp:category/>
  <cp:version/>
  <cp:contentType/>
  <cp:contentStatus/>
</cp:coreProperties>
</file>