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<sst xmlns="http://schemas.openxmlformats.org/spreadsheetml/2006/main" count="112" uniqueCount="70">
  <si>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rhodonite60549</t>
  </si>
  <si>
    <t>#61</t>
  </si>
  <si>
    <t>#62</t>
  </si>
  <si>
    <t>#63</t>
  </si>
  <si>
    <t>#64</t>
  </si>
  <si>
    <t>#65</t>
  </si>
  <si>
    <t>#66</t>
  </si>
  <si>
    <t>#67</t>
  </si>
  <si>
    <t>#69</t>
  </si>
  <si>
    <t>#70</t>
  </si>
  <si>
    <t>#71</t>
  </si>
  <si>
    <t>#72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</si>
  <si>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</si>
  <si>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</si>
  <si>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</si>
  <si>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</si>
  <si>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</si>
  <si>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</si>
  <si>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</si>
  <si>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</si>
  <si>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</si>
  <si>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</si>
  <si>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</si>
  <si>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</si>
  <si>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</si>
  <si>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</si>
  <si>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</si>
  <si>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</si>
  <si>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</si>
  <si>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</si>
  <si>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</si>
  <si>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</si>
  <si>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</si>
  <si>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</si>
  <si>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</si>
  <si>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</si>
  <si>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</si>
  <si>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</si>
  <si>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</si>
  <si>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</si>
  <si>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</si>
  <si>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</si>
  <si>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</si>
  <si>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</si>
  <si>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</si>
  <si>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</si>
  <si>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</si>
  <si>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</si>
  <si>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</si>
  <si>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</si>
  <si>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</si>
  <si>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</si>
  <si>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</si>
  <si>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</si>
  <si>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</si>
  <si>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</si>
  <si>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</si>
  <si>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</si>
  <si>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</si>
  <si>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</si>
  <si>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</si>
  <si>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</si>
  <si>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rutile1</t>
  </si>
  <si>
    <t>chrom-s</t>
  </si>
  <si>
    <t>LIF</t>
  </si>
  <si>
    <t>rhod-791</t>
  </si>
  <si>
    <t>fayalite</t>
  </si>
  <si>
    <t>Si Mg Fe Mn Ca</t>
  </si>
  <si>
    <r>
      <rPr>
        <sz val="11"/>
        <rFont val="Times New Roman"/>
        <family val="1"/>
      </rPr>
      <t>Ideal Formula:(Mn,Fe,Mg,Ca)SiO</t>
    </r>
    <r>
      <rPr>
        <vertAlign val="subscript"/>
        <sz val="11"/>
        <rFont val="Times New Roman"/>
        <family val="1"/>
      </rPr>
      <t>3</t>
    </r>
  </si>
  <si>
    <r>
      <rPr>
        <sz val="16"/>
        <rFont val="Times New Roman"/>
        <family val="1"/>
      </rPr>
      <t>(Mn</t>
    </r>
    <r>
      <rPr>
        <vertAlign val="subscript"/>
        <sz val="16"/>
        <rFont val="Times New Roman"/>
        <family val="1"/>
      </rPr>
      <t>0.76</t>
    </r>
    <r>
      <rPr>
        <sz val="16"/>
        <rFont val="Times New Roman"/>
        <family val="1"/>
      </rPr>
      <t>Ca</t>
    </r>
    <r>
      <rPr>
        <vertAlign val="subscript"/>
        <sz val="16"/>
        <rFont val="Times New Roman"/>
        <family val="1"/>
      </rPr>
      <t>0.12</t>
    </r>
    <r>
      <rPr>
        <sz val="16"/>
        <rFont val="Times New Roman"/>
        <family val="1"/>
      </rPr>
      <t>Fe</t>
    </r>
    <r>
      <rPr>
        <vertAlign val="subscript"/>
        <sz val="16"/>
        <rFont val="Times New Roman"/>
        <family val="1"/>
      </rPr>
      <t>0.07</t>
    </r>
    <r>
      <rPr>
        <sz val="16"/>
        <rFont val="Times New Roman"/>
        <family val="1"/>
      </rPr>
      <t>Mg</t>
    </r>
    <r>
      <rPr>
        <vertAlign val="subscript"/>
        <sz val="16"/>
        <rFont val="Times New Roman"/>
        <family val="1"/>
      </rPr>
      <t>0.06</t>
    </r>
    <r>
      <rPr>
        <sz val="16"/>
        <rFont val="Times New Roman"/>
        <family val="1"/>
      </rPr>
      <t>)Si</t>
    </r>
    <r>
      <rPr>
        <vertAlign val="subscript"/>
        <sz val="16"/>
        <rFont val="Times New Roman"/>
        <family val="1"/>
      </rPr>
      <t>0.99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</si>
</sst>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33" borderId="10" xfId="55" applyFont="1" applyFill="1" applyBorder="1">
      <alignment/>
      <protection/>
    </xf>
    <xf numFmtId="2" fontId="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mple Info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P32" sqref="P32"/>
    </sheetView>
  </sheetViews>
  <sheetFormatPr defaultColWidth="5.25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P3" s="3" t="s">
        <v>67</v>
      </c>
    </row>
    <row r="4" spans="1:21" ht="12.75">
      <c r="A4" s="1" t="s">
        <v>18</v>
      </c>
      <c r="B4" s="2">
        <v>0</v>
      </c>
      <c r="C4" s="2">
        <v>0.03</v>
      </c>
      <c r="D4" s="2">
        <v>0.01</v>
      </c>
      <c r="E4" s="2">
        <v>0.02</v>
      </c>
      <c r="F4" s="2">
        <v>0</v>
      </c>
      <c r="G4" s="2">
        <v>0.01</v>
      </c>
      <c r="H4" s="2">
        <v>0.02</v>
      </c>
      <c r="I4" s="2">
        <v>0.04</v>
      </c>
      <c r="J4" s="2">
        <v>0.03</v>
      </c>
      <c r="K4" s="2">
        <v>0.01</v>
      </c>
      <c r="L4" s="2">
        <v>0.03</v>
      </c>
      <c r="M4" s="2"/>
      <c r="N4" s="2">
        <f>AVERAGE(B4:L4)</f>
        <v>0.018181818181818184</v>
      </c>
      <c r="O4" s="2">
        <f>STDEV(B4:L4)</f>
        <v>0.013280197150781924</v>
      </c>
      <c r="P4" s="2"/>
      <c r="Q4" s="2"/>
      <c r="R4" s="2"/>
      <c r="S4" s="2"/>
      <c r="T4" s="2"/>
      <c r="U4" s="2"/>
    </row>
    <row r="5" spans="1:21" ht="12.75">
      <c r="A5" s="1" t="s">
        <v>19</v>
      </c>
      <c r="B5" s="2">
        <v>1.82</v>
      </c>
      <c r="C5" s="2">
        <v>1.78</v>
      </c>
      <c r="D5" s="2">
        <v>1.88</v>
      </c>
      <c r="E5" s="2">
        <v>1.85</v>
      </c>
      <c r="F5" s="2">
        <v>1.81</v>
      </c>
      <c r="G5" s="2">
        <v>1.91</v>
      </c>
      <c r="H5" s="2">
        <v>1.81</v>
      </c>
      <c r="I5" s="2">
        <v>1.86</v>
      </c>
      <c r="J5" s="2">
        <v>1.87</v>
      </c>
      <c r="K5" s="2">
        <v>1.89</v>
      </c>
      <c r="L5" s="2">
        <v>1.77</v>
      </c>
      <c r="M5" s="2"/>
      <c r="N5" s="2">
        <f>AVERAGE(B5:L5)</f>
        <v>1.8409090909090908</v>
      </c>
      <c r="O5" s="2">
        <f>STDEV(B5:L5)</f>
        <v>0.04592483978296319</v>
      </c>
      <c r="P5" s="2"/>
      <c r="Q5" s="2"/>
      <c r="R5" s="2"/>
      <c r="S5" s="2"/>
      <c r="T5" s="2"/>
      <c r="U5" s="2"/>
    </row>
    <row r="6" spans="1:21" ht="12.75">
      <c r="A6" s="1" t="s">
        <v>20</v>
      </c>
      <c r="B6" s="2">
        <v>0.02</v>
      </c>
      <c r="C6" s="2">
        <v>0.01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/>
      <c r="N6" s="2">
        <f>AVERAGE(B6:L6)</f>
        <v>0.002727272727272727</v>
      </c>
      <c r="O6" s="2">
        <f>STDEV(B6:L6)</f>
        <v>0.006466697906828633</v>
      </c>
      <c r="P6" s="2"/>
      <c r="Q6" s="2"/>
      <c r="R6" s="2"/>
      <c r="S6" s="2"/>
      <c r="T6" s="2"/>
      <c r="U6" s="2"/>
    </row>
    <row r="7" spans="1:21" ht="12.75">
      <c r="A7" s="1" t="s">
        <v>21</v>
      </c>
      <c r="B7" s="2">
        <v>45.29</v>
      </c>
      <c r="C7" s="2">
        <v>45.69</v>
      </c>
      <c r="D7" s="2">
        <v>46.08</v>
      </c>
      <c r="E7" s="2">
        <v>45.5</v>
      </c>
      <c r="F7" s="2">
        <v>45.76</v>
      </c>
      <c r="G7" s="2">
        <v>45.7</v>
      </c>
      <c r="H7" s="2">
        <v>45.63</v>
      </c>
      <c r="I7" s="2">
        <v>45.57</v>
      </c>
      <c r="J7" s="2">
        <v>45.83</v>
      </c>
      <c r="K7" s="2">
        <v>45.59</v>
      </c>
      <c r="L7" s="2">
        <v>45.66</v>
      </c>
      <c r="M7" s="2"/>
      <c r="N7" s="2">
        <f>AVERAGE(B7:L7)</f>
        <v>45.66363636363636</v>
      </c>
      <c r="O7" s="2">
        <f>STDEV(B7:L7)</f>
        <v>0.19850807173879434</v>
      </c>
      <c r="P7" s="2"/>
      <c r="Q7" s="2"/>
      <c r="R7" s="2"/>
      <c r="S7" s="2"/>
      <c r="T7" s="2"/>
      <c r="U7" s="2"/>
    </row>
    <row r="8" spans="1:21" ht="12.75">
      <c r="A8" s="1" t="s">
        <v>22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0.01</v>
      </c>
      <c r="L8" s="2">
        <v>0</v>
      </c>
      <c r="M8" s="2"/>
      <c r="N8" s="2">
        <f>AVERAGE(B8:L8)</f>
        <v>0.0009090909090909091</v>
      </c>
      <c r="O8" s="2">
        <f>STDEV(B8:L8)</f>
        <v>0.0030151134457776364</v>
      </c>
      <c r="P8" s="2"/>
      <c r="Q8" s="2"/>
      <c r="R8" s="2"/>
      <c r="S8" s="2"/>
      <c r="T8" s="2"/>
      <c r="U8" s="2"/>
    </row>
    <row r="9" spans="1:21" ht="12.75">
      <c r="A9" s="1" t="s">
        <v>23</v>
      </c>
      <c r="B9" s="2">
        <v>5.17</v>
      </c>
      <c r="C9" s="2">
        <v>5.2</v>
      </c>
      <c r="D9" s="2">
        <v>5.08</v>
      </c>
      <c r="E9" s="2">
        <v>5.13</v>
      </c>
      <c r="F9" s="2">
        <v>5.12</v>
      </c>
      <c r="G9" s="2">
        <v>5.11</v>
      </c>
      <c r="H9" s="2">
        <v>5.15</v>
      </c>
      <c r="I9" s="2">
        <v>5.15</v>
      </c>
      <c r="J9" s="2">
        <v>5.12</v>
      </c>
      <c r="K9" s="2">
        <v>5.18</v>
      </c>
      <c r="L9" s="2">
        <v>5.31</v>
      </c>
      <c r="M9" s="2"/>
      <c r="N9" s="2">
        <f>AVERAGE(B9:L9)</f>
        <v>5.156363636363636</v>
      </c>
      <c r="O9" s="2">
        <f>STDEV(B9:L9)</f>
        <v>0.06136329966237578</v>
      </c>
      <c r="P9" s="2"/>
      <c r="Q9" s="2"/>
      <c r="R9" s="2"/>
      <c r="S9" s="2"/>
      <c r="T9" s="2"/>
      <c r="U9" s="2"/>
    </row>
    <row r="10" spans="1:21" ht="12.75">
      <c r="A10" s="1" t="s">
        <v>24</v>
      </c>
      <c r="B10" s="2">
        <v>0.02</v>
      </c>
      <c r="C10" s="2">
        <v>0</v>
      </c>
      <c r="D10" s="2">
        <v>0.01</v>
      </c>
      <c r="E10" s="2">
        <v>0</v>
      </c>
      <c r="F10" s="2">
        <v>0.03</v>
      </c>
      <c r="G10" s="2">
        <v>0.01</v>
      </c>
      <c r="H10" s="2">
        <v>0.02</v>
      </c>
      <c r="I10" s="2">
        <v>0</v>
      </c>
      <c r="J10" s="2">
        <v>0</v>
      </c>
      <c r="K10" s="2">
        <v>0.01</v>
      </c>
      <c r="L10" s="2">
        <v>0.01</v>
      </c>
      <c r="M10" s="2"/>
      <c r="N10" s="2">
        <f>AVERAGE(B10:L10)</f>
        <v>0.009999999999999998</v>
      </c>
      <c r="O10" s="2">
        <f>STDEV(B10:L10)</f>
        <v>0.01</v>
      </c>
      <c r="P10" s="2"/>
      <c r="Q10" s="2"/>
      <c r="R10" s="2"/>
      <c r="S10" s="2"/>
      <c r="T10" s="2"/>
      <c r="U10" s="2"/>
    </row>
    <row r="11" spans="1:21" ht="12.75">
      <c r="A11" s="1" t="s">
        <v>25</v>
      </c>
      <c r="B11" s="2">
        <v>0</v>
      </c>
      <c r="C11" s="2">
        <v>0</v>
      </c>
      <c r="D11" s="2">
        <v>0.03</v>
      </c>
      <c r="E11" s="2">
        <v>0.01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/>
      <c r="N11" s="2">
        <f>AVERAGE(B11:L11)</f>
        <v>0.0036363636363636364</v>
      </c>
      <c r="O11" s="2">
        <f>STDEV(B11:L11)</f>
        <v>0.009244162777371754</v>
      </c>
      <c r="P11" s="2"/>
      <c r="Q11" s="2"/>
      <c r="R11" s="2"/>
      <c r="S11" s="2"/>
      <c r="T11" s="2"/>
      <c r="U11" s="2"/>
    </row>
    <row r="12" spans="1:21" ht="12.75">
      <c r="A12" s="1" t="s">
        <v>26</v>
      </c>
      <c r="B12" s="2">
        <v>41.63</v>
      </c>
      <c r="C12" s="2">
        <v>41.85</v>
      </c>
      <c r="D12" s="2">
        <v>41.55</v>
      </c>
      <c r="E12" s="2">
        <v>41.53</v>
      </c>
      <c r="F12" s="2">
        <v>41.19</v>
      </c>
      <c r="G12" s="2">
        <v>41.44</v>
      </c>
      <c r="H12" s="2">
        <v>41.61</v>
      </c>
      <c r="I12" s="2">
        <v>41.52</v>
      </c>
      <c r="J12" s="2">
        <v>41.44</v>
      </c>
      <c r="K12" s="2">
        <v>41.26</v>
      </c>
      <c r="L12" s="2">
        <v>41.28</v>
      </c>
      <c r="M12" s="2"/>
      <c r="N12" s="2">
        <f>AVERAGE(B12:L12)</f>
        <v>41.48181818181818</v>
      </c>
      <c r="O12" s="2">
        <f>STDEV(B12:L12)</f>
        <v>0.18999043038101684</v>
      </c>
      <c r="P12" s="2"/>
      <c r="Q12" s="2"/>
      <c r="R12" s="2"/>
      <c r="S12" s="2"/>
      <c r="T12" s="2"/>
      <c r="U12" s="2"/>
    </row>
    <row r="13" spans="1:21" ht="12.75">
      <c r="A13" s="1" t="s">
        <v>27</v>
      </c>
      <c r="B13" s="2">
        <v>3.81</v>
      </c>
      <c r="C13" s="2">
        <v>3.83</v>
      </c>
      <c r="D13" s="2">
        <v>3.78</v>
      </c>
      <c r="E13" s="2">
        <v>3.89</v>
      </c>
      <c r="F13" s="2">
        <v>3.81</v>
      </c>
      <c r="G13" s="2">
        <v>3.89</v>
      </c>
      <c r="H13" s="2">
        <v>3.88</v>
      </c>
      <c r="I13" s="2">
        <v>3.76</v>
      </c>
      <c r="J13" s="2">
        <v>3.81</v>
      </c>
      <c r="K13" s="2">
        <v>3.92</v>
      </c>
      <c r="L13" s="2">
        <v>3.72</v>
      </c>
      <c r="M13" s="2"/>
      <c r="N13" s="2">
        <f>AVERAGE(B13:L13)</f>
        <v>3.8272727272727276</v>
      </c>
      <c r="O13" s="2">
        <f>STDEV(B13:L13)</f>
        <v>0.06198240219465639</v>
      </c>
      <c r="P13" s="2"/>
      <c r="Q13" s="2"/>
      <c r="R13" s="2"/>
      <c r="S13" s="2"/>
      <c r="T13" s="2"/>
      <c r="U13" s="2"/>
    </row>
    <row r="14" spans="1:21" ht="12.75">
      <c r="A14" s="1" t="s">
        <v>28</v>
      </c>
      <c r="B14" s="2">
        <f>SUM(B4:B13)</f>
        <v>97.76000000000002</v>
      </c>
      <c r="C14" s="2">
        <f aca="true" t="shared" si="0" ref="C14:L14">SUM(C4:C13)</f>
        <v>98.39</v>
      </c>
      <c r="D14" s="2">
        <f t="shared" si="0"/>
        <v>98.41999999999999</v>
      </c>
      <c r="E14" s="2">
        <f t="shared" si="0"/>
        <v>97.92999999999999</v>
      </c>
      <c r="F14" s="2">
        <f t="shared" si="0"/>
        <v>97.72</v>
      </c>
      <c r="G14" s="2">
        <f t="shared" si="0"/>
        <v>98.07000000000001</v>
      </c>
      <c r="H14" s="2">
        <f t="shared" si="0"/>
        <v>98.12</v>
      </c>
      <c r="I14" s="2">
        <f t="shared" si="0"/>
        <v>97.9</v>
      </c>
      <c r="J14" s="2">
        <f t="shared" si="0"/>
        <v>98.1</v>
      </c>
      <c r="K14" s="2">
        <f t="shared" si="0"/>
        <v>97.86999999999999</v>
      </c>
      <c r="L14" s="2">
        <f t="shared" si="0"/>
        <v>97.78</v>
      </c>
      <c r="M14" s="2"/>
      <c r="N14" s="2">
        <f>AVERAGE(B14:L14)</f>
        <v>98.00545454545455</v>
      </c>
      <c r="O14" s="2">
        <f>STDEV(B14:L14)</f>
        <v>0.23951466077731262</v>
      </c>
      <c r="P14" s="2"/>
      <c r="Q14" s="2"/>
      <c r="R14" s="2"/>
      <c r="S14" s="2"/>
      <c r="T14" s="2"/>
      <c r="U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29</v>
      </c>
      <c r="B16" s="2" t="s">
        <v>30</v>
      </c>
      <c r="C16" s="2" t="s">
        <v>31</v>
      </c>
      <c r="D16" s="2" t="s">
        <v>32</v>
      </c>
      <c r="E16" s="2">
        <v>3</v>
      </c>
      <c r="F16" s="2" t="s">
        <v>33</v>
      </c>
      <c r="G16" s="2" t="s">
        <v>34</v>
      </c>
      <c r="H16" s="2" t="s">
        <v>29</v>
      </c>
      <c r="I16" s="2" t="s">
        <v>16</v>
      </c>
      <c r="J16" s="2" t="s">
        <v>17</v>
      </c>
      <c r="K16" s="2" t="s">
        <v>36</v>
      </c>
      <c r="L16" s="2" t="s">
        <v>29</v>
      </c>
      <c r="M16" s="2" t="s">
        <v>35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" t="s">
        <v>40</v>
      </c>
      <c r="B17" s="2">
        <v>0.989</v>
      </c>
      <c r="C17" s="2">
        <v>0.991</v>
      </c>
      <c r="D17" s="2">
        <v>0.996</v>
      </c>
      <c r="E17" s="2">
        <v>0.991</v>
      </c>
      <c r="F17" s="2">
        <v>0.996</v>
      </c>
      <c r="G17" s="2">
        <v>0.993</v>
      </c>
      <c r="H17" s="2">
        <v>0.992</v>
      </c>
      <c r="I17" s="2">
        <v>0.992</v>
      </c>
      <c r="J17" s="2">
        <v>0.995</v>
      </c>
      <c r="K17" s="2">
        <v>0.992</v>
      </c>
      <c r="L17" s="2">
        <v>0.994</v>
      </c>
      <c r="M17" s="2">
        <v>0.993</v>
      </c>
      <c r="N17" s="2">
        <v>0.992</v>
      </c>
      <c r="O17" s="2">
        <v>0.995</v>
      </c>
      <c r="P17" s="2"/>
      <c r="Q17" s="2">
        <f>AVERAGE(B17:O17)</f>
        <v>0.9929285714285713</v>
      </c>
      <c r="R17" s="2">
        <f>STDEV(B17:O17)</f>
        <v>0.0020555473055307513</v>
      </c>
      <c r="S17" s="4"/>
      <c r="T17" s="2"/>
      <c r="U17" s="2"/>
      <c r="V17" s="2"/>
      <c r="W17" s="2"/>
      <c r="X17" s="2"/>
    </row>
    <row r="18" spans="1:24" ht="12.75">
      <c r="A18" s="1" t="s">
        <v>45</v>
      </c>
      <c r="B18" s="2">
        <v>0.77</v>
      </c>
      <c r="C18" s="2">
        <v>0.769</v>
      </c>
      <c r="D18" s="2">
        <v>0.761</v>
      </c>
      <c r="E18" s="2">
        <v>0.766</v>
      </c>
      <c r="F18" s="2">
        <v>0.76</v>
      </c>
      <c r="G18" s="2">
        <v>0.762</v>
      </c>
      <c r="H18" s="2">
        <v>0.766</v>
      </c>
      <c r="I18" s="2">
        <v>0.766</v>
      </c>
      <c r="J18" s="2">
        <v>0.762</v>
      </c>
      <c r="K18" s="2">
        <v>0.761</v>
      </c>
      <c r="L18" s="2">
        <v>0.761</v>
      </c>
      <c r="M18" s="2">
        <v>0.766</v>
      </c>
      <c r="N18" s="2">
        <v>0.767</v>
      </c>
      <c r="O18" s="2">
        <v>0.756</v>
      </c>
      <c r="P18" s="2"/>
      <c r="Q18" s="2">
        <f>AVERAGE(B18:O18)</f>
        <v>0.7637857142857144</v>
      </c>
      <c r="R18" s="2">
        <f>STDEV(B18:O18)</f>
        <v>0.003925823214573976</v>
      </c>
      <c r="S18" s="4"/>
      <c r="T18" s="2"/>
      <c r="U18" s="2"/>
      <c r="V18" s="2"/>
      <c r="W18" s="2"/>
      <c r="X18" s="2"/>
    </row>
    <row r="19" spans="1:24" ht="12.75">
      <c r="A19" s="1" t="s">
        <v>42</v>
      </c>
      <c r="B19" s="2">
        <v>0.121</v>
      </c>
      <c r="C19" s="2">
        <v>0.121</v>
      </c>
      <c r="D19" s="2">
        <v>0.118</v>
      </c>
      <c r="E19" s="2">
        <v>0.12</v>
      </c>
      <c r="F19" s="2">
        <v>0.119</v>
      </c>
      <c r="G19" s="2">
        <v>0.119</v>
      </c>
      <c r="H19" s="2">
        <v>0.12</v>
      </c>
      <c r="I19" s="2">
        <v>0.12</v>
      </c>
      <c r="J19" s="2">
        <v>0.119</v>
      </c>
      <c r="K19" s="2">
        <v>0.121</v>
      </c>
      <c r="L19" s="2">
        <v>0.124</v>
      </c>
      <c r="M19" s="2">
        <v>0.119</v>
      </c>
      <c r="N19" s="2">
        <v>0.121</v>
      </c>
      <c r="O19" s="2">
        <v>0.122</v>
      </c>
      <c r="P19" s="2"/>
      <c r="Q19" s="2">
        <f>AVERAGE(B19:O19)</f>
        <v>0.1202857142857143</v>
      </c>
      <c r="R19" s="2">
        <f>STDEV(B19:O19)</f>
        <v>0.001540657773039288</v>
      </c>
      <c r="S19" s="4"/>
      <c r="T19" s="2"/>
      <c r="U19" s="2"/>
      <c r="V19" s="2"/>
      <c r="W19" s="2"/>
      <c r="X19" s="2"/>
    </row>
    <row r="20" spans="1:24" ht="12.75">
      <c r="A20" s="1" t="s">
        <v>46</v>
      </c>
      <c r="B20" s="2">
        <v>0.07</v>
      </c>
      <c r="C20" s="2">
        <v>0.069</v>
      </c>
      <c r="D20" s="2">
        <v>0.068</v>
      </c>
      <c r="E20" s="2">
        <v>0.071</v>
      </c>
      <c r="F20" s="2">
        <v>0.069</v>
      </c>
      <c r="G20" s="2">
        <v>0.071</v>
      </c>
      <c r="H20" s="2">
        <v>0.071</v>
      </c>
      <c r="I20" s="2">
        <v>0.069</v>
      </c>
      <c r="J20" s="2">
        <v>0.069</v>
      </c>
      <c r="K20" s="2">
        <v>0.071</v>
      </c>
      <c r="L20" s="2">
        <v>0.068</v>
      </c>
      <c r="M20" s="2">
        <v>0.068</v>
      </c>
      <c r="N20" s="2">
        <v>0.068</v>
      </c>
      <c r="O20" s="2">
        <v>0.071</v>
      </c>
      <c r="P20" s="2"/>
      <c r="Q20" s="2">
        <f>AVERAGE(B20:O20)</f>
        <v>0.0695</v>
      </c>
      <c r="R20" s="2">
        <f>STDEV(B20:O20)</f>
        <v>0.0012860194997923401</v>
      </c>
      <c r="S20" s="4"/>
      <c r="T20" s="2"/>
      <c r="U20" s="2"/>
      <c r="V20" s="2"/>
      <c r="W20" s="2"/>
      <c r="X20" s="2"/>
    </row>
    <row r="21" spans="1:24" ht="12.75">
      <c r="A21" s="1" t="s">
        <v>38</v>
      </c>
      <c r="B21" s="2">
        <v>0.059</v>
      </c>
      <c r="C21" s="2">
        <v>0.058</v>
      </c>
      <c r="D21" s="2">
        <v>0.061</v>
      </c>
      <c r="E21" s="2">
        <v>0.06</v>
      </c>
      <c r="F21" s="2">
        <v>0.059</v>
      </c>
      <c r="G21" s="2">
        <v>0.062</v>
      </c>
      <c r="H21" s="2">
        <v>0.059</v>
      </c>
      <c r="I21" s="2">
        <v>0.06</v>
      </c>
      <c r="J21" s="2">
        <v>0.06</v>
      </c>
      <c r="K21" s="2">
        <v>0.061</v>
      </c>
      <c r="L21" s="2">
        <v>0.057</v>
      </c>
      <c r="M21" s="2">
        <v>0.059</v>
      </c>
      <c r="N21" s="2">
        <v>0.059</v>
      </c>
      <c r="O21" s="2">
        <v>0.061</v>
      </c>
      <c r="P21" s="2"/>
      <c r="Q21" s="2">
        <f>AVERAGE(B21:O21)</f>
        <v>0.05964285714285714</v>
      </c>
      <c r="R21" s="2">
        <f>STDEV(B21:O21)</f>
        <v>0.0013363062095621213</v>
      </c>
      <c r="S21" s="4"/>
      <c r="T21" s="2"/>
      <c r="U21" s="2"/>
      <c r="V21" s="2"/>
      <c r="W21" s="2"/>
      <c r="X21" s="2"/>
    </row>
    <row r="22" spans="1:24" ht="12.75">
      <c r="A22" s="1" t="s">
        <v>28</v>
      </c>
      <c r="B22" s="2">
        <f>SUM(B17:B21)</f>
        <v>2.009</v>
      </c>
      <c r="C22" s="2">
        <f aca="true" t="shared" si="1" ref="C22:O22">SUM(C17:C21)</f>
        <v>2.008</v>
      </c>
      <c r="D22" s="2">
        <f t="shared" si="1"/>
        <v>2.004</v>
      </c>
      <c r="E22" s="2">
        <f t="shared" si="1"/>
        <v>2.008</v>
      </c>
      <c r="F22" s="2">
        <f t="shared" si="1"/>
        <v>2.003</v>
      </c>
      <c r="G22" s="2">
        <f t="shared" si="1"/>
        <v>2.0069999999999997</v>
      </c>
      <c r="H22" s="2">
        <f t="shared" si="1"/>
        <v>2.008</v>
      </c>
      <c r="I22" s="2">
        <f t="shared" si="1"/>
        <v>2.007</v>
      </c>
      <c r="J22" s="2">
        <f t="shared" si="1"/>
        <v>2.005</v>
      </c>
      <c r="K22" s="2">
        <f t="shared" si="1"/>
        <v>2.0060000000000002</v>
      </c>
      <c r="L22" s="2">
        <f t="shared" si="1"/>
        <v>2.004</v>
      </c>
      <c r="M22" s="2">
        <f t="shared" si="1"/>
        <v>2.005</v>
      </c>
      <c r="N22" s="2">
        <f t="shared" si="1"/>
        <v>2.007</v>
      </c>
      <c r="O22" s="2">
        <f t="shared" si="1"/>
        <v>2.005</v>
      </c>
      <c r="P22" s="2"/>
      <c r="Q22" s="2">
        <f>AVERAGE(B22:O22)</f>
        <v>2.0061428571428572</v>
      </c>
      <c r="R22" s="2">
        <f>STDEV(B22:O22)</f>
        <v>0.0018337495365063643</v>
      </c>
      <c r="S22" s="2"/>
      <c r="T22" s="2"/>
      <c r="U22" s="2"/>
      <c r="V22" s="2"/>
      <c r="W22" s="2"/>
      <c r="X22" s="2"/>
    </row>
    <row r="23" spans="2:2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6.5">
      <c r="B24" s="2"/>
      <c r="C24" s="2"/>
      <c r="D24" s="2"/>
      <c r="E24" s="2"/>
      <c r="F24" s="2"/>
      <c r="G24" s="2"/>
      <c r="H24" s="2"/>
      <c r="I24" s="2"/>
      <c r="J24" s="2"/>
      <c r="K24" s="2"/>
      <c r="L24" s="5" t="s">
        <v>68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23.25">
      <c r="B25" s="2"/>
      <c r="C25" s="2"/>
      <c r="D25" s="2"/>
      <c r="E25" s="2"/>
      <c r="F25" s="2"/>
      <c r="G25" s="2"/>
      <c r="H25" s="2"/>
      <c r="I25" s="2"/>
      <c r="J25" s="2"/>
      <c r="K25" s="2"/>
      <c r="L25" s="6" t="s">
        <v>69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8" ht="12.75">
      <c r="A26" s="1" t="s">
        <v>47</v>
      </c>
      <c r="B26" s="1" t="s">
        <v>48</v>
      </c>
      <c r="C26" s="1" t="s">
        <v>49</v>
      </c>
      <c r="D26" s="1" t="s">
        <v>50</v>
      </c>
      <c r="E26" s="1" t="s">
        <v>51</v>
      </c>
      <c r="F26" s="1" t="s">
        <v>52</v>
      </c>
      <c r="G26" s="1" t="s">
        <v>53</v>
      </c>
      <c r="H26" s="1" t="s">
        <v>54</v>
      </c>
    </row>
    <row r="27" spans="1:8" ht="12.75">
      <c r="A27" s="1" t="s">
        <v>55</v>
      </c>
      <c r="B27" s="1" t="s">
        <v>37</v>
      </c>
      <c r="C27" s="1" t="s">
        <v>56</v>
      </c>
      <c r="D27" s="1">
        <v>20</v>
      </c>
      <c r="E27" s="1">
        <v>10</v>
      </c>
      <c r="F27" s="1">
        <v>600</v>
      </c>
      <c r="G27" s="1">
        <v>-600</v>
      </c>
      <c r="H27" s="1" t="s">
        <v>57</v>
      </c>
    </row>
    <row r="28" spans="1:8" ht="12.75">
      <c r="A28" s="1" t="s">
        <v>55</v>
      </c>
      <c r="B28" s="1" t="s">
        <v>40</v>
      </c>
      <c r="C28" s="1" t="s">
        <v>56</v>
      </c>
      <c r="D28" s="1">
        <v>20</v>
      </c>
      <c r="E28" s="1">
        <v>10</v>
      </c>
      <c r="F28" s="1">
        <v>600</v>
      </c>
      <c r="G28" s="1">
        <v>-600</v>
      </c>
      <c r="H28" s="1" t="s">
        <v>58</v>
      </c>
    </row>
    <row r="29" spans="1:8" ht="12.75">
      <c r="A29" s="1" t="s">
        <v>55</v>
      </c>
      <c r="B29" s="1" t="s">
        <v>38</v>
      </c>
      <c r="C29" s="1" t="s">
        <v>56</v>
      </c>
      <c r="D29" s="1">
        <v>20</v>
      </c>
      <c r="E29" s="1">
        <v>10</v>
      </c>
      <c r="F29" s="1">
        <v>600</v>
      </c>
      <c r="G29" s="1">
        <v>-600</v>
      </c>
      <c r="H29" s="1" t="s">
        <v>58</v>
      </c>
    </row>
    <row r="30" spans="1:8" ht="12.75">
      <c r="A30" s="1" t="s">
        <v>55</v>
      </c>
      <c r="B30" s="1" t="s">
        <v>39</v>
      </c>
      <c r="C30" s="1" t="s">
        <v>56</v>
      </c>
      <c r="D30" s="1">
        <v>20</v>
      </c>
      <c r="E30" s="1">
        <v>10</v>
      </c>
      <c r="F30" s="1">
        <v>600</v>
      </c>
      <c r="G30" s="1">
        <v>-600</v>
      </c>
      <c r="H30" s="1" t="s">
        <v>59</v>
      </c>
    </row>
    <row r="31" spans="1:8" ht="12.75">
      <c r="A31" s="1" t="s">
        <v>60</v>
      </c>
      <c r="B31" s="1" t="s">
        <v>41</v>
      </c>
      <c r="C31" s="1" t="s">
        <v>56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</row>
    <row r="32" spans="1:8" ht="12.75">
      <c r="A32" s="1" t="s">
        <v>60</v>
      </c>
      <c r="B32" s="1" t="s">
        <v>42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58</v>
      </c>
    </row>
    <row r="33" spans="1:8" ht="12.75">
      <c r="A33" s="1" t="s">
        <v>60</v>
      </c>
      <c r="B33" s="1" t="s">
        <v>43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60</v>
      </c>
      <c r="B34" s="1" t="s">
        <v>44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</row>
    <row r="35" spans="1:8" ht="12.75">
      <c r="A35" s="1" t="s">
        <v>64</v>
      </c>
      <c r="B35" s="1" t="s">
        <v>45</v>
      </c>
      <c r="C35" s="1" t="s">
        <v>56</v>
      </c>
      <c r="D35" s="1">
        <v>20</v>
      </c>
      <c r="E35" s="1">
        <v>10</v>
      </c>
      <c r="F35" s="1">
        <v>500</v>
      </c>
      <c r="G35" s="1">
        <v>-500</v>
      </c>
      <c r="H35" s="1" t="s">
        <v>65</v>
      </c>
    </row>
    <row r="36" spans="1:8" ht="12.75">
      <c r="A36" s="1" t="s">
        <v>64</v>
      </c>
      <c r="B36" s="1" t="s">
        <v>46</v>
      </c>
      <c r="C36" s="1" t="s">
        <v>56</v>
      </c>
      <c r="D36" s="1">
        <v>20</v>
      </c>
      <c r="E36" s="1">
        <v>10</v>
      </c>
      <c r="F36" s="1">
        <v>500</v>
      </c>
      <c r="G36" s="1">
        <v>-500</v>
      </c>
      <c r="H36" s="1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2007-05-01T16:54:13Z</dcterms:created>
  <dcterms:modified xsi:type="dcterms:W3CDTF">2012-02-27T20:22:39Z</dcterms:modified>
  <cp:category/>
  <cp:version/>
  <cp:contentType/>
  <cp:contentStatus/>
</cp:coreProperties>
</file>