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91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I17" i="1" l="1"/>
  <c r="H17" i="1"/>
  <c r="G17" i="1"/>
  <c r="F17" i="1"/>
  <c r="E17" i="1"/>
  <c r="D17" i="1"/>
  <c r="C17" i="1"/>
  <c r="B17" i="1"/>
  <c r="H16" i="1"/>
  <c r="G16" i="1"/>
  <c r="F16" i="1"/>
  <c r="E16" i="1"/>
  <c r="D16" i="1"/>
  <c r="I16" i="1" s="1"/>
  <c r="C16" i="1"/>
  <c r="B16" i="1"/>
</calcChain>
</file>

<file path=xl/sharedStrings.xml><?xml version="1.0" encoding="utf-8"?>
<sst xmlns="http://schemas.openxmlformats.org/spreadsheetml/2006/main" count="42" uniqueCount="30">
  <si>
    <t xml:space="preserve"> </t>
  </si>
  <si>
    <t>Oxide</t>
  </si>
  <si>
    <t>Comment</t>
  </si>
  <si>
    <t>Total</t>
  </si>
  <si>
    <t>MgO</t>
  </si>
  <si>
    <t>Al2O3</t>
  </si>
  <si>
    <t>SiO2</t>
  </si>
  <si>
    <t>CaO</t>
  </si>
  <si>
    <t>Mn2O3</t>
  </si>
  <si>
    <t>Fe2O3</t>
  </si>
  <si>
    <t>V2O3</t>
  </si>
  <si>
    <t>R060930</t>
  </si>
  <si>
    <t>Ave.</t>
  </si>
  <si>
    <t>S.D.</t>
  </si>
  <si>
    <t>Ideal formula:</t>
  </si>
  <si>
    <r>
      <t>Ca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Mn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Si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11</t>
    </r>
    <r>
      <rPr>
        <b/>
        <sz val="12"/>
        <color theme="1"/>
        <rFont val="Calibri"/>
        <family val="2"/>
        <scheme val="minor"/>
      </rPr>
      <t>(OH)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·2H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</si>
  <si>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t>Emperical formula:</t>
  </si>
  <si>
    <t>to bring the total close to 100%.</t>
  </si>
  <si>
    <r>
      <t>(Ca</t>
    </r>
    <r>
      <rPr>
        <b/>
        <vertAlign val="subscript"/>
        <sz val="12"/>
        <color theme="1"/>
        <rFont val="Calibri"/>
        <family val="2"/>
        <scheme val="minor"/>
      </rPr>
      <t>1.98</t>
    </r>
    <r>
      <rPr>
        <b/>
        <sz val="12"/>
        <color theme="1"/>
        <rFont val="Calibri"/>
        <family val="2"/>
        <scheme val="minor"/>
      </rPr>
      <t>Mg</t>
    </r>
    <r>
      <rPr>
        <b/>
        <vertAlign val="subscript"/>
        <sz val="12"/>
        <color theme="1"/>
        <rFont val="Calibri"/>
        <family val="2"/>
        <scheme val="minor"/>
      </rPr>
      <t>0.03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</rPr>
      <t>Σ</t>
    </r>
    <r>
      <rPr>
        <b/>
        <vertAlign val="subscript"/>
        <sz val="12"/>
        <color theme="1"/>
        <rFont val="Calibri"/>
        <family val="2"/>
        <scheme val="minor"/>
      </rPr>
      <t>2.01</t>
    </r>
    <r>
      <rPr>
        <b/>
        <sz val="12"/>
        <color theme="1"/>
        <rFont val="Calibri"/>
        <family val="2"/>
        <scheme val="minor"/>
      </rPr>
      <t>(Mn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1.95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0.08</t>
    </r>
    <r>
      <rPr>
        <b/>
        <sz val="12"/>
        <color theme="1"/>
        <rFont val="Calibri"/>
        <family val="2"/>
        <scheme val="minor"/>
      </rPr>
      <t>V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0.01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  <scheme val="minor"/>
      </rPr>
      <t>Σ2.04</t>
    </r>
    <r>
      <rPr>
        <b/>
        <sz val="12"/>
        <color theme="1"/>
        <rFont val="Calibri"/>
        <family val="2"/>
        <scheme val="minor"/>
      </rPr>
      <t>Si</t>
    </r>
    <r>
      <rPr>
        <b/>
        <vertAlign val="subscript"/>
        <sz val="12"/>
        <color theme="1"/>
        <rFont val="Calibri"/>
        <family val="2"/>
        <scheme val="minor"/>
      </rPr>
      <t>3.96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11</t>
    </r>
    <r>
      <rPr>
        <b/>
        <sz val="12"/>
        <color theme="1"/>
        <rFont val="Calibri"/>
        <family val="2"/>
        <scheme val="minor"/>
      </rPr>
      <t>(OH)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·2H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</si>
  <si>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t xml:space="preserve">The emperical formula was calculated based on 17 O atoms, with 12.19 wt.% H2O added </t>
  </si>
  <si>
    <t xml:space="preserve">Standard Name :   </t>
  </si>
  <si>
    <t xml:space="preserve"> Mg, Si On ol-fo92 </t>
  </si>
  <si>
    <t xml:space="preserve"> Al On anor-hk </t>
  </si>
  <si>
    <t xml:space="preserve"> Ca On diopside </t>
  </si>
  <si>
    <t xml:space="preserve"> Mn On rhod791 </t>
  </si>
  <si>
    <t xml:space="preserve"> Fe On fayalite </t>
  </si>
  <si>
    <t xml:space="preserve"> Sr On SrTiO3 </t>
  </si>
  <si>
    <t xml:space="preserve"> V  On v_1 </t>
  </si>
  <si>
    <t xml:space="preserve">Column Conditions :  Cond 1 : 15keV 10nA  </t>
  </si>
  <si>
    <t xml:space="preserve">Beam Size :   &lt;1 µm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</si>
</sst>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7" workbookViewId="0">
      <selection activeCell="A39" sqref="A39"/>
    </sheetView>
  </sheetViews>
  <sheetFormatPr defaultRowHeight="15" x14ac:dyDescent="0.25"/>
  <cols>
    <col min="1" max="1" width="14.140625" customWidth="1"/>
  </cols>
  <sheetData>
    <row r="1" spans="1:9" x14ac:dyDescent="0.25">
      <c r="A1" s="1"/>
      <c r="B1" s="1" t="s">
        <v>1</v>
      </c>
      <c r="C1" s="1"/>
      <c r="D1" s="1"/>
      <c r="E1" s="1"/>
      <c r="F1" s="1"/>
      <c r="G1" s="1"/>
      <c r="H1" s="1"/>
      <c r="I1" s="1" t="s">
        <v>0</v>
      </c>
    </row>
    <row r="2" spans="1:9" x14ac:dyDescent="0.25">
      <c r="A2" s="1" t="s">
        <v>2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3</v>
      </c>
    </row>
    <row r="3" spans="1:9" x14ac:dyDescent="0.25">
      <c r="A3" s="2" t="s">
        <v>11</v>
      </c>
      <c r="B3" s="2">
        <v>4.2306000000000003E-2</v>
      </c>
      <c r="C3" s="2">
        <v>1.3247999999999999E-2</v>
      </c>
      <c r="D3" s="2">
        <v>40.973619999999997</v>
      </c>
      <c r="E3" s="2">
        <v>18.93158</v>
      </c>
      <c r="F3" s="2">
        <v>27.294730000000001</v>
      </c>
      <c r="G3" s="2">
        <v>0.40358899999999998</v>
      </c>
      <c r="H3" s="2">
        <v>6.2705999999999998E-2</v>
      </c>
      <c r="I3" s="2">
        <f>SUM(B3:H3)</f>
        <v>87.721778999999998</v>
      </c>
    </row>
    <row r="4" spans="1:9" x14ac:dyDescent="0.25">
      <c r="A4" s="2" t="s">
        <v>11</v>
      </c>
      <c r="B4" s="2">
        <v>0.18194299999999999</v>
      </c>
      <c r="C4" s="2">
        <v>1.9000000000000001E-5</v>
      </c>
      <c r="D4" s="2">
        <v>40.320300000000003</v>
      </c>
      <c r="E4" s="2">
        <v>18.774190000000001</v>
      </c>
      <c r="F4" s="2">
        <v>26.452780000000001</v>
      </c>
      <c r="G4" s="2">
        <v>0.338528</v>
      </c>
      <c r="H4" s="2">
        <v>0.20327500000000001</v>
      </c>
      <c r="I4" s="2">
        <f t="shared" ref="I4:I16" si="0">SUM(B4:H4)</f>
        <v>86.271035000000012</v>
      </c>
    </row>
    <row r="5" spans="1:9" x14ac:dyDescent="0.25">
      <c r="A5" s="2" t="s">
        <v>11</v>
      </c>
      <c r="B5" s="2">
        <v>0.31467400000000001</v>
      </c>
      <c r="C5" s="2">
        <v>2.121E-2</v>
      </c>
      <c r="D5" s="2">
        <v>40.259970000000003</v>
      </c>
      <c r="E5" s="2">
        <v>18.888570000000001</v>
      </c>
      <c r="F5" s="2">
        <v>24.27469</v>
      </c>
      <c r="G5" s="2">
        <v>2.5513690000000002</v>
      </c>
      <c r="H5" s="2">
        <v>0.215363</v>
      </c>
      <c r="I5" s="2">
        <f t="shared" si="0"/>
        <v>86.525846000000001</v>
      </c>
    </row>
    <row r="6" spans="1:9" x14ac:dyDescent="0.25">
      <c r="A6" s="2" t="s">
        <v>11</v>
      </c>
      <c r="B6" s="2">
        <v>0.311639</v>
      </c>
      <c r="C6" s="2">
        <v>2.1616E-2</v>
      </c>
      <c r="D6" s="2">
        <v>39.767400000000002</v>
      </c>
      <c r="E6" s="2">
        <v>18.735579999999999</v>
      </c>
      <c r="F6" s="2">
        <v>25.94183</v>
      </c>
      <c r="G6" s="2">
        <v>1.5120499999999999</v>
      </c>
      <c r="H6" s="2">
        <v>0.27777800000000002</v>
      </c>
      <c r="I6" s="2">
        <f t="shared" si="0"/>
        <v>86.567892999999998</v>
      </c>
    </row>
    <row r="7" spans="1:9" x14ac:dyDescent="0.25">
      <c r="A7" s="2" t="s">
        <v>11</v>
      </c>
      <c r="B7" s="2">
        <v>0.20156099999999999</v>
      </c>
      <c r="C7" s="2">
        <v>1.9000000000000001E-5</v>
      </c>
      <c r="D7" s="2">
        <v>39.565620000000003</v>
      </c>
      <c r="E7" s="2">
        <v>18.747250000000001</v>
      </c>
      <c r="F7" s="2">
        <v>26.48283</v>
      </c>
      <c r="G7" s="2">
        <v>0.76077300000000003</v>
      </c>
      <c r="H7" s="2">
        <v>0.178762</v>
      </c>
      <c r="I7" s="2">
        <f t="shared" si="0"/>
        <v>85.93681500000001</v>
      </c>
    </row>
    <row r="8" spans="1:9" x14ac:dyDescent="0.25">
      <c r="A8" s="2" t="s">
        <v>11</v>
      </c>
      <c r="B8" s="2">
        <v>0.31700899999999999</v>
      </c>
      <c r="C8" s="2">
        <v>2.4844999999999999E-2</v>
      </c>
      <c r="D8" s="2">
        <v>39.600380000000001</v>
      </c>
      <c r="E8" s="2">
        <v>18.82273</v>
      </c>
      <c r="F8" s="2">
        <v>25.786480000000001</v>
      </c>
      <c r="G8" s="2">
        <v>1.2313080000000001</v>
      </c>
      <c r="H8" s="2">
        <v>0.229186</v>
      </c>
      <c r="I8" s="2">
        <f t="shared" si="0"/>
        <v>86.011938000000001</v>
      </c>
    </row>
    <row r="9" spans="1:9" x14ac:dyDescent="0.25">
      <c r="A9" s="2" t="s">
        <v>11</v>
      </c>
      <c r="B9" s="2">
        <v>0.22824900000000001</v>
      </c>
      <c r="C9" s="2">
        <v>1.9000000000000001E-5</v>
      </c>
      <c r="D9" s="2">
        <v>39.821910000000003</v>
      </c>
      <c r="E9" s="2">
        <v>18.577110000000001</v>
      </c>
      <c r="F9" s="2">
        <v>26.458770000000001</v>
      </c>
      <c r="G9" s="2">
        <v>0.60218099999999997</v>
      </c>
      <c r="H9" s="2">
        <v>0.16272900000000001</v>
      </c>
      <c r="I9" s="2">
        <f t="shared" si="0"/>
        <v>85.850968000000009</v>
      </c>
    </row>
    <row r="10" spans="1:9" x14ac:dyDescent="0.25">
      <c r="A10" s="2" t="s">
        <v>11</v>
      </c>
      <c r="B10" s="2">
        <v>0.29519299999999998</v>
      </c>
      <c r="C10" s="2">
        <v>4.2030000000000001E-3</v>
      </c>
      <c r="D10" s="2">
        <v>40.566220000000001</v>
      </c>
      <c r="E10" s="2">
        <v>18.800850000000001</v>
      </c>
      <c r="F10" s="2">
        <v>24.44979</v>
      </c>
      <c r="G10" s="2">
        <v>2.3554430000000002</v>
      </c>
      <c r="H10" s="2">
        <v>0.15786800000000001</v>
      </c>
      <c r="I10" s="2">
        <f t="shared" si="0"/>
        <v>86.62956699999998</v>
      </c>
    </row>
    <row r="11" spans="1:9" x14ac:dyDescent="0.25">
      <c r="A11" s="2" t="s">
        <v>11</v>
      </c>
      <c r="B11" s="2">
        <v>0.31896999999999998</v>
      </c>
      <c r="C11" s="2">
        <v>1.9000000000000001E-5</v>
      </c>
      <c r="D11" s="2">
        <v>40.606180000000002</v>
      </c>
      <c r="E11" s="2">
        <v>18.793140000000001</v>
      </c>
      <c r="F11" s="2">
        <v>24.15</v>
      </c>
      <c r="G11" s="2">
        <v>2.5003350000000002</v>
      </c>
      <c r="H11" s="2">
        <v>0.21845700000000001</v>
      </c>
      <c r="I11" s="2">
        <f t="shared" si="0"/>
        <v>86.587101000000018</v>
      </c>
    </row>
    <row r="12" spans="1:9" x14ac:dyDescent="0.25">
      <c r="A12" s="2" t="s">
        <v>11</v>
      </c>
      <c r="B12" s="2">
        <v>0.15342900000000001</v>
      </c>
      <c r="C12" s="2">
        <v>5.8459999999999996E-3</v>
      </c>
      <c r="D12" s="2">
        <v>40.84601</v>
      </c>
      <c r="E12" s="2">
        <v>18.830490000000001</v>
      </c>
      <c r="F12" s="2">
        <v>26.816389999999998</v>
      </c>
      <c r="G12" s="2">
        <v>0.53655799999999998</v>
      </c>
      <c r="H12" s="2">
        <v>0.24360699999999999</v>
      </c>
      <c r="I12" s="2">
        <f t="shared" si="0"/>
        <v>87.432329999999993</v>
      </c>
    </row>
    <row r="13" spans="1:9" x14ac:dyDescent="0.25">
      <c r="A13" s="2" t="s">
        <v>11</v>
      </c>
      <c r="B13" s="2">
        <v>5.9504000000000001E-2</v>
      </c>
      <c r="C13" s="2">
        <v>1.7984E-2</v>
      </c>
      <c r="D13" s="2">
        <v>39.998809999999999</v>
      </c>
      <c r="E13" s="2">
        <v>18.665649999999999</v>
      </c>
      <c r="F13" s="2">
        <v>26.898969999999998</v>
      </c>
      <c r="G13" s="2">
        <v>0.33375500000000002</v>
      </c>
      <c r="H13" s="2">
        <v>0.100229</v>
      </c>
      <c r="I13" s="2">
        <f t="shared" si="0"/>
        <v>86.074901999999994</v>
      </c>
    </row>
    <row r="14" spans="1:9" x14ac:dyDescent="0.25">
      <c r="A14" s="2" t="s">
        <v>11</v>
      </c>
      <c r="B14" s="2">
        <v>0.167071</v>
      </c>
      <c r="C14" s="2">
        <v>1.9000000000000001E-5</v>
      </c>
      <c r="D14" s="2">
        <v>40.461970000000001</v>
      </c>
      <c r="E14" s="2">
        <v>18.689779999999999</v>
      </c>
      <c r="F14" s="2">
        <v>26.934059999999999</v>
      </c>
      <c r="G14" s="2">
        <v>0.36511900000000003</v>
      </c>
      <c r="H14" s="2">
        <v>0.18620999999999999</v>
      </c>
      <c r="I14" s="2">
        <f t="shared" si="0"/>
        <v>86.804229000000007</v>
      </c>
    </row>
    <row r="15" spans="1:9" x14ac:dyDescent="0.25">
      <c r="A15" s="2" t="s">
        <v>11</v>
      </c>
      <c r="B15" s="2">
        <v>8.6001999999999995E-2</v>
      </c>
      <c r="C15" s="2">
        <v>1.9000000000000001E-5</v>
      </c>
      <c r="D15" s="2">
        <v>40.916609999999999</v>
      </c>
      <c r="E15" s="2">
        <v>18.59685</v>
      </c>
      <c r="F15" s="2">
        <v>27.047740000000001</v>
      </c>
      <c r="G15" s="2">
        <v>0.442278</v>
      </c>
      <c r="H15" s="2">
        <v>8.3735000000000004E-2</v>
      </c>
      <c r="I15" s="2">
        <f t="shared" si="0"/>
        <v>87.173234000000008</v>
      </c>
    </row>
    <row r="16" spans="1:9" x14ac:dyDescent="0.25">
      <c r="A16" t="s">
        <v>12</v>
      </c>
      <c r="B16">
        <f t="shared" ref="B16:H16" si="1">AVERAGE(B3:B15)</f>
        <v>0.20596538461538463</v>
      </c>
      <c r="C16" s="2">
        <f t="shared" si="1"/>
        <v>8.3896923076923098E-3</v>
      </c>
      <c r="D16" s="2">
        <f t="shared" si="1"/>
        <v>40.285000000000004</v>
      </c>
      <c r="E16" s="2">
        <f t="shared" si="1"/>
        <v>18.757982307692306</v>
      </c>
      <c r="F16" s="2">
        <f t="shared" si="1"/>
        <v>26.076081538461537</v>
      </c>
      <c r="G16" s="2">
        <f t="shared" si="1"/>
        <v>1.0717912307692308</v>
      </c>
      <c r="H16" s="2">
        <f t="shared" si="1"/>
        <v>0.17845423076923075</v>
      </c>
      <c r="I16" s="2">
        <f t="shared" si="0"/>
        <v>86.583664384615389</v>
      </c>
    </row>
    <row r="17" spans="1:12" x14ac:dyDescent="0.25">
      <c r="A17" t="s">
        <v>13</v>
      </c>
      <c r="B17">
        <f>STDEV(B3:B15)</f>
        <v>0.1016690685340912</v>
      </c>
      <c r="C17" s="2">
        <f t="shared" ref="C17:I17" si="2">STDEV(C3:C15)</f>
        <v>9.8747837561522934E-3</v>
      </c>
      <c r="D17" s="2">
        <f t="shared" si="2"/>
        <v>0.49613272100315942</v>
      </c>
      <c r="E17" s="2">
        <f t="shared" si="2"/>
        <v>0.10505855225808207</v>
      </c>
      <c r="F17" s="2">
        <f t="shared" si="2"/>
        <v>1.1009794155042605</v>
      </c>
      <c r="G17" s="2">
        <f t="shared" si="2"/>
        <v>0.87202842357289345</v>
      </c>
      <c r="H17" s="2">
        <f t="shared" si="2"/>
        <v>6.421464724546086E-2</v>
      </c>
      <c r="I17" s="2">
        <f t="shared" si="2"/>
        <v>0.5813916724424425</v>
      </c>
    </row>
    <row r="21" spans="1:12" ht="18.75" x14ac:dyDescent="0.25">
      <c r="A21" s="2" t="s">
        <v>14</v>
      </c>
      <c r="B21" s="2"/>
      <c r="C21" s="3" t="s">
        <v>15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8.75" x14ac:dyDescent="0.25">
      <c r="A23" s="2" t="s">
        <v>16</v>
      </c>
      <c r="B23" s="2"/>
      <c r="C23" s="3" t="s">
        <v>18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 t="s">
        <v>19</v>
      </c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 t="s">
        <v>17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0" spans="1:12" x14ac:dyDescent="0.25">
      <c r="A30" s="2" t="s">
        <v>28</v>
      </c>
      <c r="B30" s="2"/>
      <c r="C30" s="2"/>
      <c r="D30" s="2"/>
      <c r="E30" s="2"/>
    </row>
    <row r="31" spans="1:12" x14ac:dyDescent="0.25">
      <c r="A31" s="2" t="s">
        <v>20</v>
      </c>
      <c r="B31" s="2"/>
      <c r="C31" s="2"/>
    </row>
    <row r="32" spans="1:12" x14ac:dyDescent="0.25">
      <c r="A32" s="2" t="s">
        <v>21</v>
      </c>
      <c r="B32" s="2"/>
      <c r="C32" s="2"/>
    </row>
    <row r="33" spans="1:3" x14ac:dyDescent="0.25">
      <c r="A33" s="2" t="s">
        <v>22</v>
      </c>
      <c r="B33" s="2"/>
      <c r="C33" s="2"/>
    </row>
    <row r="34" spans="1:3" x14ac:dyDescent="0.25">
      <c r="A34" s="2" t="s">
        <v>23</v>
      </c>
      <c r="B34" s="2"/>
      <c r="C34" s="2"/>
    </row>
    <row r="35" spans="1:3" x14ac:dyDescent="0.25">
      <c r="A35" s="2" t="s">
        <v>24</v>
      </c>
      <c r="B35" s="2"/>
      <c r="C35" s="2"/>
    </row>
    <row r="36" spans="1:3" x14ac:dyDescent="0.25">
      <c r="A36" s="2" t="s">
        <v>25</v>
      </c>
      <c r="B36" s="2"/>
      <c r="C36" s="2"/>
    </row>
    <row r="37" spans="1:3" x14ac:dyDescent="0.25">
      <c r="A37" s="2" t="s">
        <v>27</v>
      </c>
      <c r="B37" s="2"/>
      <c r="C37" s="2"/>
    </row>
    <row r="38" spans="1:3" x14ac:dyDescent="0.25">
      <c r="A38" s="2" t="s">
        <v>26</v>
      </c>
      <c r="B38" s="2"/>
      <c r="C38" s="2"/>
    </row>
    <row r="39" spans="1:3" x14ac:dyDescent="0.25">
      <c r="A39" s="2" t="s">
        <v>29</v>
      </c>
      <c r="B39" s="2"/>
      <c r="C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2014-06-11T20:36:47Z</dcterms:created>
  <dcterms:modified xsi:type="dcterms:W3CDTF">2014-06-12T22:18:49Z</dcterms:modified>
</cp:coreProperties>
</file>