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5645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<sst xmlns="http://schemas.openxmlformats.org/spreadsheetml/2006/main" count="104" uniqueCount="75">
  <si>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</si>
  <si>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</si>
  <si>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</si>
  <si>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</si>
  <si>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</si>
  <si>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</si>
  <si>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</si>
  <si>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</si>
  <si>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</si>
  <si>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</si>
  <si>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</si>
  <si>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</si>
  <si>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</si>
  <si>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</si>
  <si>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</si>
  <si>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</si>
  <si>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</si>
  <si>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</si>
  <si>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Cl</t>
  </si>
  <si>
    <t>CaO</t>
  </si>
  <si>
    <t>SO2</t>
  </si>
  <si>
    <t>TiO2</t>
  </si>
  <si>
    <t>MnO</t>
  </si>
  <si>
    <t>FeO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</si>
  <si>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</si>
  <si>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</si>
  <si>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</si>
  <si>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</si>
  <si>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</si>
  <si>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</si>
  <si>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</si>
  <si>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</si>
  <si>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</si>
  <si>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</si>
  <si>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</si>
  <si>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Ca</t>
  </si>
  <si>
    <t>S</t>
  </si>
  <si>
    <t>Ti</t>
  </si>
  <si>
    <t>Mn</t>
  </si>
  <si>
    <t>Fe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</si>
  <si>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</si>
  <si>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</si>
  <si>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</si>
  <si>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</si>
  <si>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</si>
  <si>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</si>
  <si>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</si>
  <si>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</si>
  <si>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</si>
  <si>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</si>
  <si>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</si>
  <si>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</si>
  <si>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</si>
  <si>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</si>
  <si>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</si>
  <si>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</si>
  <si>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scap-s</t>
  </si>
  <si>
    <t>wollast</t>
  </si>
  <si>
    <t>barite2</t>
  </si>
  <si>
    <t>rutile1</t>
  </si>
  <si>
    <t>rhod-791</t>
  </si>
  <si>
    <t>Ma</t>
  </si>
  <si>
    <t>wulfenite</t>
  </si>
  <si>
    <t>LIF</t>
  </si>
  <si>
    <t>fayalite</t>
  </si>
  <si>
    <t>chalcopy</t>
  </si>
  <si>
    <t>willemit2</t>
  </si>
  <si>
    <t>not present in the wds scan; the measured values are lower than the detection limit for the element</t>
  </si>
  <si>
    <t>trace</t>
  </si>
  <si>
    <r>
      <t>PbS</t>
    </r>
    <r>
      <rPr>
        <vertAlign val="superscript"/>
        <sz val="14"/>
        <rFont val="Times New Roman"/>
        <family val="1"/>
      </rPr>
      <t>4+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</si>
  <si>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</si>
  <si>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</si>
  <si>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</si>
  <si>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trace amounts of Fe</t>
  </si>
  <si>
    <t>scotlandite R060764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</si>
</sst>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F10" sqref="F10"/>
    </sheetView>
  </sheetViews>
  <sheetFormatPr defaultColWidth="9.00390625" defaultRowHeight="13.5"/>
  <cols>
    <col min="1" max="16384" width="5.25390625" style="1" customWidth="1"/>
  </cols>
  <sheetData>
    <row r="1" spans="2:4" ht="12.75">
      <c r="B1" s="7" t="s">
        <v>74</v>
      </c>
      <c r="C1" s="7"/>
      <c r="D1" s="7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27" ht="12.75">
      <c r="A4" s="1" t="s">
        <v>26</v>
      </c>
      <c r="B4" s="1">
        <v>77.74</v>
      </c>
      <c r="C4" s="1">
        <v>76.25</v>
      </c>
      <c r="D4" s="1">
        <v>78.27</v>
      </c>
      <c r="E4" s="1">
        <v>77.49</v>
      </c>
      <c r="F4" s="1">
        <v>77.72</v>
      </c>
      <c r="G4" s="1">
        <v>77.98</v>
      </c>
      <c r="H4" s="1">
        <v>77.78</v>
      </c>
      <c r="I4" s="1">
        <v>76.97</v>
      </c>
      <c r="J4" s="1">
        <v>77.26</v>
      </c>
      <c r="K4" s="1">
        <v>77.74</v>
      </c>
      <c r="L4" s="2"/>
      <c r="M4" s="2">
        <f>AVERAGE(B4:K4)</f>
        <v>77.52000000000001</v>
      </c>
      <c r="N4" s="2">
        <f>STDEV(B4:K4)</f>
        <v>0.5737207993057233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20</v>
      </c>
      <c r="B5" s="1">
        <v>22.2</v>
      </c>
      <c r="C5" s="1">
        <v>21.63</v>
      </c>
      <c r="D5" s="1">
        <v>21.95</v>
      </c>
      <c r="E5" s="1">
        <v>21.92</v>
      </c>
      <c r="F5" s="1">
        <v>22.07</v>
      </c>
      <c r="G5" s="1">
        <v>22.12</v>
      </c>
      <c r="H5" s="1">
        <v>22.21</v>
      </c>
      <c r="I5" s="1">
        <v>21.69</v>
      </c>
      <c r="J5" s="1">
        <v>21.76</v>
      </c>
      <c r="K5" s="1">
        <v>22.12</v>
      </c>
      <c r="L5" s="2"/>
      <c r="M5" s="2">
        <f aca="true" t="shared" si="0" ref="M5:M21">AVERAGE(B5:K5)</f>
        <v>21.967000000000002</v>
      </c>
      <c r="N5" s="2">
        <f aca="true" t="shared" si="1" ref="N5:N21">STDEV(B5:K5)</f>
        <v>0.2125009803895519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23</v>
      </c>
      <c r="B6" s="1">
        <v>0.48</v>
      </c>
      <c r="C6" s="1">
        <v>0.23</v>
      </c>
      <c r="D6" s="1">
        <v>0.18</v>
      </c>
      <c r="E6" s="1">
        <v>0.12</v>
      </c>
      <c r="F6" s="1">
        <v>0.02</v>
      </c>
      <c r="G6" s="1">
        <v>0.12</v>
      </c>
      <c r="H6" s="1">
        <v>0.14</v>
      </c>
      <c r="I6" s="1">
        <v>0.07</v>
      </c>
      <c r="J6" s="1">
        <v>0.03</v>
      </c>
      <c r="K6" s="1">
        <v>0.16</v>
      </c>
      <c r="L6" s="2"/>
      <c r="M6" s="2">
        <f t="shared" si="0"/>
        <v>0.155</v>
      </c>
      <c r="N6" s="2">
        <f t="shared" si="1"/>
        <v>0.1315083436305258</v>
      </c>
      <c r="O6" s="2"/>
      <c r="P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16" s="3" customFormat="1" ht="12.75">
      <c r="A7" s="3" t="s">
        <v>25</v>
      </c>
      <c r="B7" s="4">
        <v>0.04</v>
      </c>
      <c r="C7" s="4">
        <v>0</v>
      </c>
      <c r="D7" s="4">
        <v>0</v>
      </c>
      <c r="E7" s="4">
        <v>0.07</v>
      </c>
      <c r="F7" s="4">
        <v>0</v>
      </c>
      <c r="G7" s="4">
        <v>0.05</v>
      </c>
      <c r="H7" s="4">
        <v>0.08</v>
      </c>
      <c r="I7" s="4">
        <v>0.08</v>
      </c>
      <c r="J7" s="4">
        <v>0</v>
      </c>
      <c r="K7" s="4">
        <v>0.02</v>
      </c>
      <c r="L7" s="4"/>
      <c r="M7" s="4">
        <f t="shared" si="0"/>
        <v>0.03400000000000001</v>
      </c>
      <c r="N7" s="4">
        <f t="shared" si="1"/>
        <v>0.034383458555273666</v>
      </c>
      <c r="O7" s="4" t="s">
        <v>67</v>
      </c>
      <c r="P7" s="4"/>
    </row>
    <row r="8" spans="1:16" s="3" customFormat="1" ht="12.75">
      <c r="A8" s="3" t="s">
        <v>17</v>
      </c>
      <c r="B8" s="4">
        <v>0</v>
      </c>
      <c r="C8" s="4">
        <v>0.02</v>
      </c>
      <c r="D8" s="4">
        <v>0.02</v>
      </c>
      <c r="E8" s="4">
        <v>0</v>
      </c>
      <c r="F8" s="4">
        <v>0</v>
      </c>
      <c r="G8" s="4">
        <v>0.02</v>
      </c>
      <c r="H8" s="4">
        <v>0</v>
      </c>
      <c r="I8" s="4">
        <v>0</v>
      </c>
      <c r="J8" s="4">
        <v>0</v>
      </c>
      <c r="K8" s="4">
        <v>0</v>
      </c>
      <c r="L8" s="4"/>
      <c r="M8" s="4">
        <f t="shared" si="0"/>
        <v>0.006</v>
      </c>
      <c r="N8" s="4">
        <f t="shared" si="1"/>
        <v>0.00966091783079296</v>
      </c>
      <c r="O8" s="4" t="s">
        <v>67</v>
      </c>
      <c r="P8" s="4"/>
    </row>
    <row r="9" spans="1:16" s="3" customFormat="1" ht="12.75">
      <c r="A9" s="3" t="s">
        <v>19</v>
      </c>
      <c r="B9" s="4">
        <v>0</v>
      </c>
      <c r="C9" s="4">
        <v>0.02</v>
      </c>
      <c r="D9" s="4">
        <v>0</v>
      </c>
      <c r="E9" s="4">
        <v>0</v>
      </c>
      <c r="F9" s="4">
        <v>0.04</v>
      </c>
      <c r="G9" s="4">
        <v>0.03</v>
      </c>
      <c r="H9" s="4">
        <v>0</v>
      </c>
      <c r="I9" s="4">
        <v>0.02</v>
      </c>
      <c r="J9" s="4">
        <v>0</v>
      </c>
      <c r="K9" s="4">
        <v>0</v>
      </c>
      <c r="L9" s="4"/>
      <c r="M9" s="4">
        <f t="shared" si="0"/>
        <v>0.011</v>
      </c>
      <c r="N9" s="4">
        <f t="shared" si="1"/>
        <v>0.015238839267549946</v>
      </c>
      <c r="O9" s="4" t="s">
        <v>67</v>
      </c>
      <c r="P9" s="4"/>
    </row>
    <row r="10" spans="1:16" s="3" customFormat="1" ht="12.75">
      <c r="A10" s="3" t="s">
        <v>21</v>
      </c>
      <c r="B10" s="4">
        <v>0</v>
      </c>
      <c r="C10" s="4">
        <v>0.01</v>
      </c>
      <c r="D10" s="4">
        <v>0</v>
      </c>
      <c r="E10" s="4">
        <v>0</v>
      </c>
      <c r="F10" s="4">
        <v>0</v>
      </c>
      <c r="G10" s="4">
        <v>0</v>
      </c>
      <c r="H10" s="4">
        <v>0.02</v>
      </c>
      <c r="I10" s="4">
        <v>0.04</v>
      </c>
      <c r="J10" s="4">
        <v>0</v>
      </c>
      <c r="K10" s="4">
        <v>0.01</v>
      </c>
      <c r="L10" s="4"/>
      <c r="M10" s="4">
        <f t="shared" si="0"/>
        <v>0.008</v>
      </c>
      <c r="N10" s="4">
        <f t="shared" si="1"/>
        <v>0.013165611772087667</v>
      </c>
      <c r="O10" s="4" t="s">
        <v>67</v>
      </c>
      <c r="P10" s="4"/>
    </row>
    <row r="11" spans="1:16" s="3" customFormat="1" ht="12.75">
      <c r="A11" s="3" t="s">
        <v>22</v>
      </c>
      <c r="B11" s="4">
        <v>0.02</v>
      </c>
      <c r="C11" s="4">
        <v>0</v>
      </c>
      <c r="D11" s="4">
        <v>0.03</v>
      </c>
      <c r="E11" s="4">
        <v>0</v>
      </c>
      <c r="F11" s="4">
        <v>0.01</v>
      </c>
      <c r="G11" s="4">
        <v>0.02</v>
      </c>
      <c r="H11" s="4">
        <v>0</v>
      </c>
      <c r="I11" s="4">
        <v>0.01</v>
      </c>
      <c r="J11" s="4">
        <v>0.01</v>
      </c>
      <c r="K11" s="4">
        <v>0.01</v>
      </c>
      <c r="L11" s="4"/>
      <c r="M11" s="4">
        <f t="shared" si="0"/>
        <v>0.011</v>
      </c>
      <c r="N11" s="4">
        <f t="shared" si="1"/>
        <v>0.009944289260117532</v>
      </c>
      <c r="O11" s="4" t="s">
        <v>67</v>
      </c>
      <c r="P11" s="4"/>
    </row>
    <row r="12" spans="1:16" s="3" customFormat="1" ht="12.75">
      <c r="A12" s="3" t="s">
        <v>24</v>
      </c>
      <c r="B12" s="4">
        <v>0</v>
      </c>
      <c r="C12" s="4">
        <v>0</v>
      </c>
      <c r="D12" s="4">
        <v>0.07</v>
      </c>
      <c r="E12" s="4">
        <v>0</v>
      </c>
      <c r="F12" s="4">
        <v>0</v>
      </c>
      <c r="G12" s="4">
        <v>0</v>
      </c>
      <c r="H12" s="4">
        <v>0</v>
      </c>
      <c r="I12" s="4">
        <v>0.01</v>
      </c>
      <c r="J12" s="4">
        <v>0</v>
      </c>
      <c r="K12" s="4">
        <v>0</v>
      </c>
      <c r="L12" s="4"/>
      <c r="M12" s="4">
        <f t="shared" si="0"/>
        <v>0.008</v>
      </c>
      <c r="N12" s="4">
        <f t="shared" si="1"/>
        <v>0.02201009869229224</v>
      </c>
      <c r="O12" s="4" t="s">
        <v>67</v>
      </c>
      <c r="P12" s="4"/>
    </row>
    <row r="13" spans="1:16" s="3" customFormat="1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  <c r="M13" s="4">
        <f t="shared" si="0"/>
        <v>0</v>
      </c>
      <c r="N13" s="4">
        <f t="shared" si="1"/>
        <v>0</v>
      </c>
      <c r="O13" s="4" t="s">
        <v>67</v>
      </c>
      <c r="P13" s="4"/>
    </row>
    <row r="14" spans="1:16" s="3" customFormat="1" ht="12.75">
      <c r="A14" s="3" t="s">
        <v>18</v>
      </c>
      <c r="B14" s="4">
        <v>0</v>
      </c>
      <c r="C14" s="4">
        <v>0</v>
      </c>
      <c r="D14" s="4">
        <v>0.01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/>
      <c r="M14" s="4">
        <f t="shared" si="0"/>
        <v>0.001</v>
      </c>
      <c r="N14" s="4">
        <f t="shared" si="1"/>
        <v>0.0031622776601683794</v>
      </c>
      <c r="O14" s="4" t="s">
        <v>67</v>
      </c>
      <c r="P14" s="4"/>
    </row>
    <row r="15" spans="1:16" ht="12.75">
      <c r="A15" s="1" t="s">
        <v>27</v>
      </c>
      <c r="B15" s="2">
        <f>SUM(B4:B6)</f>
        <v>100.42</v>
      </c>
      <c r="C15" s="2">
        <f aca="true" t="shared" si="2" ref="C15:K15">SUM(C4:C6)</f>
        <v>98.11</v>
      </c>
      <c r="D15" s="2">
        <f t="shared" si="2"/>
        <v>100.4</v>
      </c>
      <c r="E15" s="2">
        <f t="shared" si="2"/>
        <v>99.53</v>
      </c>
      <c r="F15" s="2">
        <f t="shared" si="2"/>
        <v>99.80999999999999</v>
      </c>
      <c r="G15" s="2">
        <f t="shared" si="2"/>
        <v>100.22000000000001</v>
      </c>
      <c r="H15" s="2">
        <f t="shared" si="2"/>
        <v>100.13000000000001</v>
      </c>
      <c r="I15" s="2">
        <f t="shared" si="2"/>
        <v>98.72999999999999</v>
      </c>
      <c r="J15" s="2">
        <f t="shared" si="2"/>
        <v>99.05000000000001</v>
      </c>
      <c r="K15" s="2">
        <f t="shared" si="2"/>
        <v>100.02</v>
      </c>
      <c r="L15" s="2"/>
      <c r="M15" s="2">
        <f t="shared" si="0"/>
        <v>99.64200000000001</v>
      </c>
      <c r="N15" s="2">
        <f t="shared" si="1"/>
        <v>0.7792417967331354</v>
      </c>
      <c r="O15" s="2"/>
      <c r="P15" s="2"/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" t="s">
        <v>28</v>
      </c>
      <c r="B17" s="2" t="s">
        <v>29</v>
      </c>
      <c r="C17" s="2" t="s">
        <v>30</v>
      </c>
      <c r="D17" s="2" t="s">
        <v>31</v>
      </c>
      <c r="E17" s="2">
        <v>3</v>
      </c>
      <c r="F17" s="2" t="s">
        <v>32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" t="s">
        <v>42</v>
      </c>
      <c r="B18" s="5">
        <v>0.9970111921232349</v>
      </c>
      <c r="C18" s="5">
        <v>1.004696195369508</v>
      </c>
      <c r="D18" s="5">
        <v>1.013093843913448</v>
      </c>
      <c r="E18" s="5">
        <v>1.0081104292803318</v>
      </c>
      <c r="F18" s="5">
        <v>1.0068911144139137</v>
      </c>
      <c r="G18" s="5">
        <v>1.0062657295166553</v>
      </c>
      <c r="H18" s="5">
        <v>1.0015771465091845</v>
      </c>
      <c r="I18" s="5">
        <v>1.0113358296879247</v>
      </c>
      <c r="J18" s="5">
        <v>1.0122490377999322</v>
      </c>
      <c r="K18" s="5">
        <v>1.0036683810372224</v>
      </c>
      <c r="L18" s="5"/>
      <c r="M18" s="5">
        <f>AVERAGE(B18:K18)</f>
        <v>1.0064898899651356</v>
      </c>
      <c r="N18" s="5">
        <f>STDEV(B18:K18)</f>
        <v>0.005036086597354151</v>
      </c>
      <c r="O18" s="6">
        <v>1</v>
      </c>
      <c r="P18" s="2"/>
    </row>
    <row r="19" spans="1:16" ht="12.75">
      <c r="A19" s="1" t="s">
        <v>36</v>
      </c>
      <c r="B19" s="5">
        <v>0.9919322716005612</v>
      </c>
      <c r="C19" s="5">
        <v>0.9929445060230639</v>
      </c>
      <c r="D19" s="5">
        <v>0.98983410904367</v>
      </c>
      <c r="E19" s="5">
        <v>0.9935198413912152</v>
      </c>
      <c r="F19" s="5">
        <v>0.9961519688881807</v>
      </c>
      <c r="G19" s="5">
        <v>0.9944618382250683</v>
      </c>
      <c r="H19" s="5">
        <v>0.9964111399107397</v>
      </c>
      <c r="I19" s="5">
        <v>0.9929034216129464</v>
      </c>
      <c r="J19" s="5">
        <v>0.9932649441697017</v>
      </c>
      <c r="K19" s="5">
        <v>0.9949571494520977</v>
      </c>
      <c r="L19" s="5"/>
      <c r="M19" s="5">
        <f t="shared" si="0"/>
        <v>0.9936381190317245</v>
      </c>
      <c r="N19" s="5">
        <f t="shared" si="1"/>
        <v>0.001971518768271525</v>
      </c>
      <c r="O19" s="6">
        <v>1</v>
      </c>
      <c r="P19" s="2"/>
    </row>
    <row r="20" spans="1:16" ht="12.75">
      <c r="A20" s="1" t="s">
        <v>39</v>
      </c>
      <c r="B20" s="5">
        <v>0.019124264675643064</v>
      </c>
      <c r="C20" s="5">
        <v>0.009414792584364695</v>
      </c>
      <c r="D20" s="5">
        <v>0.007237937999211633</v>
      </c>
      <c r="E20" s="5">
        <v>0.004849887937237512</v>
      </c>
      <c r="F20" s="5">
        <v>0.0008049478097253843</v>
      </c>
      <c r="G20" s="5">
        <v>0.004810594033208258</v>
      </c>
      <c r="H20" s="5">
        <v>0.005600573669336384</v>
      </c>
      <c r="I20" s="5">
        <v>0.002857327086182527</v>
      </c>
      <c r="J20" s="5">
        <v>0.001221073860664606</v>
      </c>
      <c r="K20" s="5">
        <v>0.006417320058582153</v>
      </c>
      <c r="L20" s="5"/>
      <c r="M20" s="5">
        <f t="shared" si="0"/>
        <v>0.006233871971415621</v>
      </c>
      <c r="N20" s="5">
        <f t="shared" si="1"/>
        <v>0.005245812067779344</v>
      </c>
      <c r="O20" s="6" t="s">
        <v>68</v>
      </c>
      <c r="P20" s="2"/>
    </row>
    <row r="21" spans="1:16" ht="12.75">
      <c r="A21" s="1" t="s">
        <v>27</v>
      </c>
      <c r="B21" s="5">
        <f>SUM(B18:B20)</f>
        <v>2.008067728399439</v>
      </c>
      <c r="C21" s="5">
        <f aca="true" t="shared" si="3" ref="C21:K21">SUM(C18:C20)</f>
        <v>2.0070554939769365</v>
      </c>
      <c r="D21" s="5">
        <f t="shared" si="3"/>
        <v>2.01016589095633</v>
      </c>
      <c r="E21" s="5">
        <f t="shared" si="3"/>
        <v>2.0064801586087846</v>
      </c>
      <c r="F21" s="5">
        <f t="shared" si="3"/>
        <v>2.00384803111182</v>
      </c>
      <c r="G21" s="5">
        <f t="shared" si="3"/>
        <v>2.0055381617749317</v>
      </c>
      <c r="H21" s="5">
        <f t="shared" si="3"/>
        <v>2.0035888600892604</v>
      </c>
      <c r="I21" s="5">
        <f t="shared" si="3"/>
        <v>2.0070965783870536</v>
      </c>
      <c r="J21" s="5">
        <f t="shared" si="3"/>
        <v>2.0067350558302985</v>
      </c>
      <c r="K21" s="5">
        <f t="shared" si="3"/>
        <v>2.0050428505479023</v>
      </c>
      <c r="L21" s="5"/>
      <c r="M21" s="5">
        <f t="shared" si="0"/>
        <v>2.0063618809682757</v>
      </c>
      <c r="N21" s="5">
        <f t="shared" si="1"/>
        <v>0.001971518768121357</v>
      </c>
      <c r="O21" s="2"/>
      <c r="P21" s="2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23.25">
      <c r="B23" s="2"/>
      <c r="C23" s="2"/>
      <c r="D23" s="2"/>
      <c r="E23" s="2"/>
      <c r="F23" s="2" t="s">
        <v>70</v>
      </c>
      <c r="G23" s="2"/>
      <c r="H23" s="8" t="s">
        <v>69</v>
      </c>
      <c r="I23" s="2"/>
      <c r="J23" s="2"/>
      <c r="K23" s="2"/>
      <c r="L23" s="2"/>
      <c r="M23" s="2"/>
      <c r="N23" s="2"/>
      <c r="O23" s="2"/>
      <c r="P23" s="2"/>
    </row>
    <row r="24" spans="6:12" ht="23.25">
      <c r="F24" s="1" t="s">
        <v>71</v>
      </c>
      <c r="H24" s="8" t="s">
        <v>72</v>
      </c>
      <c r="L24" s="1" t="s">
        <v>73</v>
      </c>
    </row>
    <row r="25" ht="13.5">
      <c r="H25"/>
    </row>
    <row r="26" spans="1:8" ht="12.75">
      <c r="A26" s="1" t="s">
        <v>43</v>
      </c>
      <c r="B26" s="1" t="s">
        <v>44</v>
      </c>
      <c r="C26" s="1" t="s">
        <v>45</v>
      </c>
      <c r="D26" s="1" t="s">
        <v>46</v>
      </c>
      <c r="E26" s="1" t="s">
        <v>47</v>
      </c>
      <c r="F26" s="1" t="s">
        <v>48</v>
      </c>
      <c r="G26" s="1" t="s">
        <v>49</v>
      </c>
      <c r="H26" s="1" t="s">
        <v>50</v>
      </c>
    </row>
    <row r="27" spans="1:8" ht="12.75">
      <c r="A27" s="1" t="s">
        <v>51</v>
      </c>
      <c r="B27" s="1" t="s">
        <v>33</v>
      </c>
      <c r="C27" s="1" t="s">
        <v>52</v>
      </c>
      <c r="D27" s="1">
        <v>20</v>
      </c>
      <c r="E27" s="1">
        <v>10</v>
      </c>
      <c r="F27" s="1">
        <v>600</v>
      </c>
      <c r="G27" s="1">
        <v>-601</v>
      </c>
      <c r="H27" s="1" t="s">
        <v>53</v>
      </c>
    </row>
    <row r="28" spans="1:8" ht="12.75">
      <c r="A28" s="1" t="s">
        <v>51</v>
      </c>
      <c r="B28" s="1" t="s">
        <v>34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54</v>
      </c>
    </row>
    <row r="29" spans="1:8" ht="12.75">
      <c r="A29" s="1" t="s">
        <v>55</v>
      </c>
      <c r="B29" s="1" t="s">
        <v>18</v>
      </c>
      <c r="C29" s="1" t="s">
        <v>52</v>
      </c>
      <c r="D29" s="1">
        <v>20</v>
      </c>
      <c r="E29" s="1">
        <v>10</v>
      </c>
      <c r="F29" s="1">
        <v>250</v>
      </c>
      <c r="G29" s="1">
        <v>-250</v>
      </c>
      <c r="H29" s="1" t="s">
        <v>56</v>
      </c>
    </row>
    <row r="30" spans="1:8" ht="12.75">
      <c r="A30" s="1" t="s">
        <v>55</v>
      </c>
      <c r="B30" s="1" t="s">
        <v>35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.75">
      <c r="A31" s="1" t="s">
        <v>55</v>
      </c>
      <c r="B31" s="1" t="s">
        <v>36</v>
      </c>
      <c r="C31" s="1" t="s">
        <v>52</v>
      </c>
      <c r="D31" s="1">
        <v>20</v>
      </c>
      <c r="E31" s="1">
        <v>10</v>
      </c>
      <c r="F31" s="1">
        <v>500</v>
      </c>
      <c r="G31" s="1">
        <v>-500</v>
      </c>
      <c r="H31" s="1" t="s">
        <v>58</v>
      </c>
    </row>
    <row r="32" spans="1:8" ht="12.75">
      <c r="A32" s="1" t="s">
        <v>55</v>
      </c>
      <c r="B32" s="1" t="s">
        <v>37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59</v>
      </c>
    </row>
    <row r="33" spans="1:8" ht="12.75">
      <c r="A33" s="1" t="s">
        <v>55</v>
      </c>
      <c r="B33" s="1" t="s">
        <v>38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60</v>
      </c>
    </row>
    <row r="34" spans="1:8" ht="12.75">
      <c r="A34" s="1" t="s">
        <v>55</v>
      </c>
      <c r="B34" s="1" t="s">
        <v>42</v>
      </c>
      <c r="C34" s="1" t="s">
        <v>61</v>
      </c>
      <c r="D34" s="1">
        <v>20</v>
      </c>
      <c r="E34" s="1">
        <v>10</v>
      </c>
      <c r="F34" s="1">
        <v>500</v>
      </c>
      <c r="G34" s="1">
        <v>-500</v>
      </c>
      <c r="H34" s="1" t="s">
        <v>62</v>
      </c>
    </row>
    <row r="35" spans="1:8" ht="12.75">
      <c r="A35" s="1" t="s">
        <v>63</v>
      </c>
      <c r="B35" s="1" t="s">
        <v>39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64</v>
      </c>
    </row>
    <row r="36" spans="1:8" ht="12.75">
      <c r="A36" s="1" t="s">
        <v>63</v>
      </c>
      <c r="B36" s="1" t="s">
        <v>40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65</v>
      </c>
    </row>
    <row r="37" spans="1:8" ht="12.75">
      <c r="A37" s="1" t="s">
        <v>63</v>
      </c>
      <c r="B37" s="1" t="s">
        <v>41</v>
      </c>
      <c r="C37" s="1" t="s">
        <v>52</v>
      </c>
      <c r="D37" s="1">
        <v>20</v>
      </c>
      <c r="E37" s="1">
        <v>10</v>
      </c>
      <c r="F37" s="1">
        <v>500</v>
      </c>
      <c r="G37" s="1">
        <v>-500</v>
      </c>
      <c r="H37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2008-03-13T23:32:05Z</dcterms:created>
  <dcterms:modified xsi:type="dcterms:W3CDTF">2008-03-13T23:32:11Z</dcterms:modified>
  <cp:category/>
  <cp:version/>
  <cp:contentType/>
  <cp:contentStatus/>
</cp:coreProperties>
</file>