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45" windowHeight="8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<sst xmlns="http://schemas.openxmlformats.org/spreadsheetml/2006/main" count="122" uniqueCount="79">
  <si>
    <t>shortite50248</t>
  </si>
  <si>
    <t>#120</t>
  </si>
  <si>
    <t>#121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</si>
  <si>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</si>
  <si>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</si>
  <si>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</si>
  <si>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</si>
  <si>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</si>
  <si>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</si>
  <si>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</si>
  <si>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</si>
  <si>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</si>
  <si>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</si>
  <si>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</si>
  <si>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</si>
  <si>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Ox</t>
  </si>
  <si>
    <t>Wt</t>
  </si>
  <si>
    <t>Percents</t>
  </si>
  <si>
    <t>Standard</t>
  </si>
  <si>
    <t>Dev</t>
  </si>
  <si>
    <t>F</t>
  </si>
  <si>
    <t>Na2O</t>
  </si>
  <si>
    <t>MgO</t>
  </si>
  <si>
    <t>Al2O3</t>
  </si>
  <si>
    <t>SiO2</t>
  </si>
  <si>
    <t>P2O5</t>
  </si>
  <si>
    <t>SO3</t>
  </si>
  <si>
    <t>K2O</t>
  </si>
  <si>
    <t>CaO</t>
  </si>
  <si>
    <t>TiO2</t>
  </si>
  <si>
    <t>MnO</t>
  </si>
  <si>
    <t>FeO</t>
  </si>
  <si>
    <t>Totals</t>
  </si>
  <si>
    <t>Cation</t>
  </si>
  <si>
    <t>Numbers</t>
  </si>
  <si>
    <t>Normalized</t>
  </si>
  <si>
    <t>O</t>
  </si>
  <si>
    <t>Avg</t>
  </si>
  <si>
    <t>#</t>
  </si>
  <si>
    <t>Norm</t>
  </si>
  <si>
    <t>Na</t>
  </si>
  <si>
    <t>Mg</t>
  </si>
  <si>
    <t>Al</t>
  </si>
  <si>
    <t>Si</t>
  </si>
  <si>
    <t>P</t>
  </si>
  <si>
    <t>S</t>
  </si>
  <si>
    <t>K</t>
  </si>
  <si>
    <t>Ca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</si>
  <si>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</si>
  <si>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</si>
  <si>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</si>
  <si>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</si>
  <si>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</si>
  <si>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</si>
  <si>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</si>
  <si>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</si>
  <si>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</si>
  <si>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</si>
  <si>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</si>
  <si>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</si>
  <si>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</si>
  <si>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</si>
  <si>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</si>
  <si>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</si>
  <si>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</si>
  <si>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</si>
  <si>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InP</t>
  </si>
  <si>
    <t>chalcopy</t>
  </si>
  <si>
    <t>kspar-OR1</t>
  </si>
  <si>
    <t>rutile1</t>
  </si>
  <si>
    <t>rhod-791</t>
  </si>
  <si>
    <t>LIF</t>
  </si>
  <si>
    <t>fayalite</t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</si>
  <si>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</si>
  <si>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CO3*</t>
  </si>
  <si>
    <t>* = estimated by difference</t>
  </si>
  <si>
    <t>Totals without CO3</t>
  </si>
  <si>
    <t>WDS scan: Ca, Na only</t>
  </si>
  <si>
    <r>
      <t>Na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</si>
</sst>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000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5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workbookViewId="0" topLeftCell="A1">
      <selection activeCell="M19" sqref="M19"/>
    </sheetView>
  </sheetViews>
  <sheetFormatPr defaultColWidth="9.00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2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R2" s="5" t="s">
        <v>77</v>
      </c>
      <c r="S2" s="5"/>
      <c r="T2" s="5"/>
    </row>
    <row r="3" spans="1:5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</row>
    <row r="4" spans="1:18" ht="12.75">
      <c r="A4" s="1" t="s">
        <v>28</v>
      </c>
      <c r="B4" s="1">
        <v>39.99</v>
      </c>
      <c r="C4" s="1">
        <v>40.44</v>
      </c>
      <c r="D4" s="1">
        <v>40.79</v>
      </c>
      <c r="E4" s="1">
        <v>39.04</v>
      </c>
      <c r="F4" s="1">
        <v>38.69</v>
      </c>
      <c r="G4" s="1">
        <v>38.99</v>
      </c>
      <c r="H4" s="1">
        <v>39.56</v>
      </c>
      <c r="I4" s="1">
        <v>39.36</v>
      </c>
      <c r="J4" s="1">
        <v>38.92</v>
      </c>
      <c r="K4" s="1">
        <v>39.35</v>
      </c>
      <c r="L4" s="1">
        <v>38.95</v>
      </c>
      <c r="M4" s="1">
        <v>39.45</v>
      </c>
      <c r="N4" s="1">
        <v>39.67</v>
      </c>
      <c r="O4" s="1">
        <v>40.52</v>
      </c>
      <c r="Q4" s="2">
        <f>AVERAGE(B4:O4)</f>
        <v>39.55142857142857</v>
      </c>
      <c r="R4" s="2">
        <f>STDEV(B4:O4)</f>
        <v>0.6583762910825639</v>
      </c>
    </row>
    <row r="5" spans="1:24" ht="12.75">
      <c r="A5" s="1" t="s">
        <v>21</v>
      </c>
      <c r="B5" s="2">
        <v>19.5</v>
      </c>
      <c r="C5" s="2">
        <v>19.58</v>
      </c>
      <c r="D5" s="2">
        <v>19.98</v>
      </c>
      <c r="E5" s="2">
        <v>19.66</v>
      </c>
      <c r="F5" s="2">
        <v>19.82</v>
      </c>
      <c r="G5" s="2">
        <v>19.72</v>
      </c>
      <c r="H5" s="2">
        <v>19.78</v>
      </c>
      <c r="I5" s="2">
        <v>19.52</v>
      </c>
      <c r="J5" s="2">
        <v>19.79</v>
      </c>
      <c r="K5" s="2">
        <v>19.58</v>
      </c>
      <c r="L5" s="2">
        <v>19.76</v>
      </c>
      <c r="M5" s="2">
        <v>19.77</v>
      </c>
      <c r="N5" s="2">
        <v>19.79</v>
      </c>
      <c r="O5" s="2">
        <v>19.45</v>
      </c>
      <c r="P5" s="2"/>
      <c r="Q5" s="2">
        <f aca="true" t="shared" si="0" ref="Q5:Q23">AVERAGE(B5:O5)</f>
        <v>19.692857142857143</v>
      </c>
      <c r="R5" s="2">
        <f aca="true" t="shared" si="1" ref="R5:R23">STDEV(B5:O5)</f>
        <v>0.1490703794253296</v>
      </c>
      <c r="S5" s="2"/>
      <c r="T5" s="2"/>
      <c r="U5" s="2"/>
      <c r="V5" s="2"/>
      <c r="W5" s="2"/>
      <c r="X5" s="2"/>
    </row>
    <row r="6" spans="1:24" ht="12.75">
      <c r="A6" s="1" t="s">
        <v>24</v>
      </c>
      <c r="B6" s="2">
        <v>0.98</v>
      </c>
      <c r="C6" s="2">
        <v>4.7</v>
      </c>
      <c r="D6" s="2">
        <v>0.86</v>
      </c>
      <c r="E6" s="2">
        <v>1.38</v>
      </c>
      <c r="F6" s="2">
        <v>0.33</v>
      </c>
      <c r="G6" s="2">
        <v>0.5</v>
      </c>
      <c r="H6" s="2">
        <v>0.25</v>
      </c>
      <c r="I6" s="2">
        <v>0.13</v>
      </c>
      <c r="J6" s="2">
        <v>1.24</v>
      </c>
      <c r="K6" s="2">
        <v>1.59</v>
      </c>
      <c r="L6" s="2">
        <v>0.63</v>
      </c>
      <c r="M6" s="2">
        <v>0.27</v>
      </c>
      <c r="N6" s="2">
        <v>0.27</v>
      </c>
      <c r="O6" s="2">
        <v>0.33</v>
      </c>
      <c r="P6" s="2"/>
      <c r="Q6" s="2">
        <f t="shared" si="0"/>
        <v>0.9614285714285715</v>
      </c>
      <c r="R6" s="2">
        <f t="shared" si="1"/>
        <v>1.1737242314225993</v>
      </c>
      <c r="S6" s="2"/>
      <c r="T6" s="2"/>
      <c r="U6" s="2"/>
      <c r="V6" s="2"/>
      <c r="W6" s="2"/>
      <c r="X6" s="2"/>
    </row>
    <row r="7" spans="1:24" ht="12.75">
      <c r="A7" s="1" t="s">
        <v>25</v>
      </c>
      <c r="B7" s="2">
        <v>0</v>
      </c>
      <c r="C7" s="2">
        <v>0.04</v>
      </c>
      <c r="D7" s="2">
        <v>0</v>
      </c>
      <c r="E7" s="2">
        <v>0.03</v>
      </c>
      <c r="F7" s="2">
        <v>0.02</v>
      </c>
      <c r="G7" s="2">
        <v>0</v>
      </c>
      <c r="H7" s="2">
        <v>0</v>
      </c>
      <c r="I7" s="2">
        <v>0.05</v>
      </c>
      <c r="J7" s="2">
        <v>0.05</v>
      </c>
      <c r="K7" s="2">
        <v>0.08</v>
      </c>
      <c r="L7" s="2">
        <v>0</v>
      </c>
      <c r="M7" s="2">
        <v>0.03</v>
      </c>
      <c r="N7" s="2">
        <v>0.03</v>
      </c>
      <c r="O7" s="2">
        <v>0</v>
      </c>
      <c r="P7" s="2"/>
      <c r="Q7" s="2">
        <f t="shared" si="0"/>
        <v>0.023571428571428577</v>
      </c>
      <c r="R7" s="2">
        <f t="shared" si="1"/>
        <v>0.025300393082122057</v>
      </c>
      <c r="S7" s="2"/>
      <c r="T7" s="2"/>
      <c r="U7" s="2"/>
      <c r="V7" s="2"/>
      <c r="W7" s="2"/>
      <c r="X7" s="2"/>
    </row>
    <row r="8" spans="1:24" ht="12.75">
      <c r="A8" s="1" t="s">
        <v>23</v>
      </c>
      <c r="B8" s="2">
        <v>0.03</v>
      </c>
      <c r="C8" s="2">
        <v>0.01</v>
      </c>
      <c r="D8" s="2">
        <v>0</v>
      </c>
      <c r="E8" s="2">
        <v>0.01</v>
      </c>
      <c r="F8" s="2">
        <v>0</v>
      </c>
      <c r="G8" s="2">
        <v>0.01</v>
      </c>
      <c r="H8" s="2">
        <v>0</v>
      </c>
      <c r="I8" s="2">
        <v>0.01</v>
      </c>
      <c r="J8" s="2">
        <v>0</v>
      </c>
      <c r="K8" s="2">
        <v>0.01</v>
      </c>
      <c r="L8" s="2">
        <v>0.02</v>
      </c>
      <c r="M8" s="2">
        <v>0</v>
      </c>
      <c r="N8" s="2">
        <v>0.01</v>
      </c>
      <c r="O8" s="2">
        <v>0</v>
      </c>
      <c r="P8" s="2"/>
      <c r="Q8" s="2">
        <f t="shared" si="0"/>
        <v>0.007857142857142858</v>
      </c>
      <c r="R8" s="2">
        <f t="shared" si="1"/>
        <v>0.00892582375303981</v>
      </c>
      <c r="S8" s="2"/>
      <c r="T8" s="2"/>
      <c r="U8" s="2"/>
      <c r="V8" s="2"/>
      <c r="W8" s="2"/>
      <c r="X8" s="2"/>
    </row>
    <row r="9" spans="1:24" ht="12.75">
      <c r="A9" s="1" t="s">
        <v>26</v>
      </c>
      <c r="B9" s="2">
        <v>0</v>
      </c>
      <c r="C9" s="2">
        <v>0</v>
      </c>
      <c r="D9" s="2">
        <v>0</v>
      </c>
      <c r="E9" s="2">
        <v>0.03</v>
      </c>
      <c r="F9" s="2">
        <v>0</v>
      </c>
      <c r="G9" s="2">
        <v>0</v>
      </c>
      <c r="H9" s="2">
        <v>0.03</v>
      </c>
      <c r="I9" s="2">
        <v>0.04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/>
      <c r="Q9" s="2">
        <f t="shared" si="0"/>
        <v>0.0071428571428571435</v>
      </c>
      <c r="R9" s="2">
        <f t="shared" si="1"/>
        <v>0.014373357526806555</v>
      </c>
      <c r="S9" s="2"/>
      <c r="T9" s="2"/>
      <c r="U9" s="2"/>
      <c r="V9" s="2"/>
      <c r="W9" s="2"/>
      <c r="X9" s="2"/>
    </row>
    <row r="10" spans="1:24" ht="12.75">
      <c r="A10" s="1" t="s">
        <v>30</v>
      </c>
      <c r="B10" s="2">
        <v>0</v>
      </c>
      <c r="C10" s="2">
        <v>0.01</v>
      </c>
      <c r="D10" s="2">
        <v>0</v>
      </c>
      <c r="E10" s="2">
        <v>0</v>
      </c>
      <c r="F10" s="2">
        <v>0</v>
      </c>
      <c r="G10" s="2">
        <v>0.02</v>
      </c>
      <c r="H10" s="2">
        <v>0</v>
      </c>
      <c r="I10" s="2">
        <v>0.01</v>
      </c>
      <c r="J10" s="2">
        <v>0.01</v>
      </c>
      <c r="K10" s="2">
        <v>0.01</v>
      </c>
      <c r="L10" s="2">
        <v>0.02</v>
      </c>
      <c r="M10" s="2">
        <v>0.01</v>
      </c>
      <c r="N10" s="2">
        <v>0</v>
      </c>
      <c r="O10" s="2">
        <v>0</v>
      </c>
      <c r="P10" s="2"/>
      <c r="Q10" s="2">
        <f t="shared" si="0"/>
        <v>0.0064285714285714285</v>
      </c>
      <c r="R10" s="2">
        <f t="shared" si="1"/>
        <v>0.007449463436684921</v>
      </c>
      <c r="S10" s="2"/>
      <c r="T10" s="2"/>
      <c r="U10" s="2"/>
      <c r="V10" s="2"/>
      <c r="W10" s="2"/>
      <c r="X10" s="2"/>
    </row>
    <row r="11" spans="1:24" ht="12.75">
      <c r="A11" s="1" t="s">
        <v>22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/>
      <c r="Q11" s="2">
        <f t="shared" si="0"/>
        <v>0</v>
      </c>
      <c r="R11" s="2">
        <f t="shared" si="1"/>
        <v>0</v>
      </c>
      <c r="S11" s="2"/>
      <c r="T11" s="2"/>
      <c r="U11" s="2"/>
      <c r="V11" s="2"/>
      <c r="W11" s="2"/>
      <c r="X11" s="2"/>
    </row>
    <row r="12" spans="1:24" ht="12.75">
      <c r="A12" s="1" t="s">
        <v>27</v>
      </c>
      <c r="B12" s="2">
        <v>0</v>
      </c>
      <c r="C12" s="2">
        <v>0</v>
      </c>
      <c r="D12" s="2">
        <v>0.01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/>
      <c r="Q12" s="2">
        <f t="shared" si="0"/>
        <v>0.0007142857142857143</v>
      </c>
      <c r="R12" s="2">
        <f t="shared" si="1"/>
        <v>0.002672612419124244</v>
      </c>
      <c r="S12" s="2"/>
      <c r="T12" s="2"/>
      <c r="U12" s="2"/>
      <c r="V12" s="2"/>
      <c r="W12" s="2"/>
      <c r="X12" s="2"/>
    </row>
    <row r="13" spans="1:24" ht="12.75">
      <c r="A13" s="1" t="s">
        <v>29</v>
      </c>
      <c r="B13" s="2">
        <v>0.01</v>
      </c>
      <c r="C13" s="2">
        <v>0.02</v>
      </c>
      <c r="D13" s="2">
        <v>0</v>
      </c>
      <c r="E13" s="2">
        <v>0.04</v>
      </c>
      <c r="F13" s="2">
        <v>0.01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/>
      <c r="Q13" s="2">
        <f t="shared" si="0"/>
        <v>0.005714285714285714</v>
      </c>
      <c r="R13" s="2">
        <f t="shared" si="1"/>
        <v>0.011578684470436789</v>
      </c>
      <c r="S13" s="2"/>
      <c r="T13" s="2"/>
      <c r="U13" s="2"/>
      <c r="V13" s="2"/>
      <c r="W13" s="2"/>
      <c r="X13" s="2"/>
    </row>
    <row r="14" spans="1:24" ht="12.75">
      <c r="A14" s="1" t="s">
        <v>31</v>
      </c>
      <c r="B14" s="2">
        <v>0</v>
      </c>
      <c r="C14" s="2">
        <v>0</v>
      </c>
      <c r="D14" s="2">
        <v>0.02</v>
      </c>
      <c r="E14" s="2">
        <v>0</v>
      </c>
      <c r="F14" s="2">
        <v>0</v>
      </c>
      <c r="G14" s="2">
        <v>0.01</v>
      </c>
      <c r="H14" s="2">
        <v>0</v>
      </c>
      <c r="I14" s="2">
        <v>0.01</v>
      </c>
      <c r="J14" s="2">
        <v>0.01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/>
      <c r="Q14" s="2">
        <f t="shared" si="0"/>
        <v>0.0035714285714285718</v>
      </c>
      <c r="R14" s="2">
        <f t="shared" si="1"/>
        <v>0.006333236937766509</v>
      </c>
      <c r="S14" s="2"/>
      <c r="T14" s="2"/>
      <c r="U14" s="2"/>
      <c r="V14" s="2"/>
      <c r="W14" s="2"/>
      <c r="X14" s="2"/>
    </row>
    <row r="15" spans="1:24" ht="12.75">
      <c r="A15" s="1" t="s">
        <v>74</v>
      </c>
      <c r="B15" s="2">
        <f>100-B16</f>
        <v>39.49</v>
      </c>
      <c r="C15" s="2">
        <f aca="true" t="shared" si="2" ref="C15:O15">100-C16</f>
        <v>35.19999999999999</v>
      </c>
      <c r="D15" s="2">
        <f t="shared" si="2"/>
        <v>38.34</v>
      </c>
      <c r="E15" s="2">
        <f t="shared" si="2"/>
        <v>39.809999999999995</v>
      </c>
      <c r="F15" s="2">
        <f t="shared" si="2"/>
        <v>41.13</v>
      </c>
      <c r="G15" s="2">
        <f t="shared" si="2"/>
        <v>40.75</v>
      </c>
      <c r="H15" s="2">
        <f t="shared" si="2"/>
        <v>40.379999999999995</v>
      </c>
      <c r="I15" s="2">
        <f t="shared" si="2"/>
        <v>40.87000000000001</v>
      </c>
      <c r="J15" s="2">
        <f t="shared" si="2"/>
        <v>39.980000000000004</v>
      </c>
      <c r="K15" s="2">
        <f t="shared" si="2"/>
        <v>39.38</v>
      </c>
      <c r="L15" s="2">
        <f t="shared" si="2"/>
        <v>40.61999999999998</v>
      </c>
      <c r="M15" s="2">
        <f t="shared" si="2"/>
        <v>40.47</v>
      </c>
      <c r="N15" s="2">
        <f t="shared" si="2"/>
        <v>40.23</v>
      </c>
      <c r="O15" s="2">
        <f t="shared" si="2"/>
        <v>39.7</v>
      </c>
      <c r="P15" s="2"/>
      <c r="Q15" s="2">
        <f t="shared" si="0"/>
        <v>39.73928571428572</v>
      </c>
      <c r="R15" s="2">
        <f t="shared" si="1"/>
        <v>1.4939337040468363</v>
      </c>
      <c r="S15" s="2"/>
      <c r="T15" s="2"/>
      <c r="U15" s="2"/>
      <c r="V15" s="2"/>
      <c r="W15" s="2"/>
      <c r="X15" s="2"/>
    </row>
    <row r="16" spans="1:24" ht="12.75">
      <c r="A16" s="1" t="s">
        <v>76</v>
      </c>
      <c r="B16" s="2">
        <f>SUM(B4:B14)</f>
        <v>60.51</v>
      </c>
      <c r="C16" s="2">
        <f aca="true" t="shared" si="3" ref="C16:O16">SUM(C4:C14)</f>
        <v>64.80000000000001</v>
      </c>
      <c r="D16" s="2">
        <f t="shared" si="3"/>
        <v>61.66</v>
      </c>
      <c r="E16" s="2">
        <f t="shared" si="3"/>
        <v>60.190000000000005</v>
      </c>
      <c r="F16" s="2">
        <f t="shared" si="3"/>
        <v>58.87</v>
      </c>
      <c r="G16" s="2">
        <f t="shared" si="3"/>
        <v>59.25</v>
      </c>
      <c r="H16" s="2">
        <f t="shared" si="3"/>
        <v>59.620000000000005</v>
      </c>
      <c r="I16" s="2">
        <f t="shared" si="3"/>
        <v>59.12999999999999</v>
      </c>
      <c r="J16" s="2">
        <f t="shared" si="3"/>
        <v>60.019999999999996</v>
      </c>
      <c r="K16" s="2">
        <f t="shared" si="3"/>
        <v>60.62</v>
      </c>
      <c r="L16" s="2">
        <f t="shared" si="3"/>
        <v>59.38000000000002</v>
      </c>
      <c r="M16" s="2">
        <f t="shared" si="3"/>
        <v>59.53</v>
      </c>
      <c r="N16" s="2">
        <f t="shared" si="3"/>
        <v>59.77</v>
      </c>
      <c r="O16" s="2">
        <f t="shared" si="3"/>
        <v>60.3</v>
      </c>
      <c r="P16" s="2"/>
      <c r="Q16" s="2">
        <f t="shared" si="0"/>
        <v>60.26071428571428</v>
      </c>
      <c r="R16" s="2">
        <f t="shared" si="1"/>
        <v>1.493933704047211</v>
      </c>
      <c r="S16" s="2"/>
      <c r="T16" s="2"/>
      <c r="U16" s="2"/>
      <c r="V16" s="2"/>
      <c r="W16" s="2"/>
      <c r="X16" s="2"/>
    </row>
    <row r="17" spans="1:24" ht="12.75">
      <c r="A17" s="1" t="s">
        <v>75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1" t="s">
        <v>33</v>
      </c>
      <c r="B20" s="2" t="s">
        <v>34</v>
      </c>
      <c r="C20" s="2" t="s">
        <v>35</v>
      </c>
      <c r="D20" s="2">
        <v>3</v>
      </c>
      <c r="E20" s="2" t="s">
        <v>36</v>
      </c>
      <c r="F20" s="2" t="s">
        <v>37</v>
      </c>
      <c r="G20" s="2" t="s">
        <v>33</v>
      </c>
      <c r="H20" s="2" t="s">
        <v>38</v>
      </c>
      <c r="I20" s="2" t="s">
        <v>18</v>
      </c>
      <c r="J20" s="2" t="s">
        <v>19</v>
      </c>
      <c r="K20" s="2" t="s">
        <v>39</v>
      </c>
      <c r="L20" s="2" t="s">
        <v>33</v>
      </c>
      <c r="M20" s="2" t="s">
        <v>38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>
      <c r="A21" s="1" t="s">
        <v>40</v>
      </c>
      <c r="B21" s="2">
        <v>1.836777592977736</v>
      </c>
      <c r="C21" s="2">
        <v>1.8277465598984144</v>
      </c>
      <c r="D21" s="2">
        <v>1.8425302589535484</v>
      </c>
      <c r="E21" s="2">
        <v>1.8780886998591027</v>
      </c>
      <c r="F21" s="2">
        <v>1.900235969110548</v>
      </c>
      <c r="G21" s="2">
        <v>1.8836783072020273</v>
      </c>
      <c r="H21" s="2">
        <v>1.8688804491599846</v>
      </c>
      <c r="I21" s="2">
        <v>1.8583924146826238</v>
      </c>
      <c r="J21" s="2">
        <v>1.8905865199754157</v>
      </c>
      <c r="K21" s="2">
        <v>1.8626580114843092</v>
      </c>
      <c r="L21" s="2">
        <v>1.8876256589298703</v>
      </c>
      <c r="M21" s="2">
        <v>1.8718139420171174</v>
      </c>
      <c r="N21" s="2">
        <v>1.8659590873357954</v>
      </c>
      <c r="O21" s="2">
        <v>1.816786670440953</v>
      </c>
      <c r="P21" s="2"/>
      <c r="Q21" s="2">
        <f aca="true" t="shared" si="4" ref="Q17:Q23">AVERAGE(B21:O21)</f>
        <v>1.8636971530019604</v>
      </c>
      <c r="R21" s="2">
        <f aca="true" t="shared" si="5" ref="R17:R23">STDEV(B21:O21)</f>
        <v>0.024853236202675353</v>
      </c>
      <c r="S21" s="6">
        <v>1</v>
      </c>
      <c r="T21" s="2"/>
      <c r="U21" s="2"/>
      <c r="V21" s="2"/>
      <c r="W21" s="2"/>
      <c r="X21" s="2"/>
    </row>
    <row r="22" spans="1:24" ht="12.75">
      <c r="A22" s="1" t="s">
        <v>47</v>
      </c>
      <c r="B22" s="2">
        <v>2.0816112035111325</v>
      </c>
      <c r="C22" s="2">
        <v>2.0861267200507925</v>
      </c>
      <c r="D22" s="2">
        <v>2.078734870523226</v>
      </c>
      <c r="E22" s="2">
        <v>2.060955650070449</v>
      </c>
      <c r="F22" s="2">
        <v>2.0498820154447266</v>
      </c>
      <c r="G22" s="2">
        <v>2.058160846398987</v>
      </c>
      <c r="H22" s="2">
        <v>2.0655597754200077</v>
      </c>
      <c r="I22" s="2">
        <v>2.070803792658688</v>
      </c>
      <c r="J22" s="2">
        <v>2.0547067400122923</v>
      </c>
      <c r="K22" s="2">
        <v>2.068670994257845</v>
      </c>
      <c r="L22" s="2">
        <v>2.0561871705350647</v>
      </c>
      <c r="M22" s="2">
        <v>2.0640930289914414</v>
      </c>
      <c r="N22" s="2">
        <v>2.067020456332102</v>
      </c>
      <c r="O22" s="2">
        <v>2.0916066647795235</v>
      </c>
      <c r="P22" s="2"/>
      <c r="Q22" s="2">
        <f t="shared" si="4"/>
        <v>2.0681514234990197</v>
      </c>
      <c r="R22" s="2">
        <f t="shared" si="5"/>
        <v>0.01242661810138166</v>
      </c>
      <c r="S22" s="4">
        <v>2</v>
      </c>
      <c r="T22" s="2"/>
      <c r="U22" s="2"/>
      <c r="V22" s="2"/>
      <c r="W22" s="2"/>
      <c r="X22" s="2"/>
    </row>
    <row r="23" spans="1:24" ht="12.75">
      <c r="A23" s="1" t="s">
        <v>32</v>
      </c>
      <c r="B23" s="2">
        <f>SUM(B21:B22)</f>
        <v>3.9183887964888684</v>
      </c>
      <c r="C23" s="2">
        <f aca="true" t="shared" si="6" ref="C23:O23">SUM(C21:C22)</f>
        <v>3.9138732799492066</v>
      </c>
      <c r="D23" s="2">
        <f t="shared" si="6"/>
        <v>3.921265129476774</v>
      </c>
      <c r="E23" s="2">
        <f t="shared" si="6"/>
        <v>3.9390443499295515</v>
      </c>
      <c r="F23" s="2">
        <f t="shared" si="6"/>
        <v>3.9501179845552743</v>
      </c>
      <c r="G23" s="2">
        <f t="shared" si="6"/>
        <v>3.9418391536010144</v>
      </c>
      <c r="H23" s="2">
        <f t="shared" si="6"/>
        <v>3.9344402245799923</v>
      </c>
      <c r="I23" s="2">
        <f t="shared" si="6"/>
        <v>3.9291962073413123</v>
      </c>
      <c r="J23" s="2">
        <f t="shared" si="6"/>
        <v>3.945293259987708</v>
      </c>
      <c r="K23" s="2">
        <f t="shared" si="6"/>
        <v>3.931329005742154</v>
      </c>
      <c r="L23" s="2">
        <f t="shared" si="6"/>
        <v>3.9438128294649353</v>
      </c>
      <c r="M23" s="2">
        <f t="shared" si="6"/>
        <v>3.935906971008559</v>
      </c>
      <c r="N23" s="2">
        <f t="shared" si="6"/>
        <v>3.932979543667898</v>
      </c>
      <c r="O23" s="2">
        <f t="shared" si="6"/>
        <v>3.9083933352204765</v>
      </c>
      <c r="P23" s="2"/>
      <c r="Q23" s="2">
        <f t="shared" si="4"/>
        <v>3.9318485765009803</v>
      </c>
      <c r="R23" s="2">
        <f t="shared" si="5"/>
        <v>0.012426618101315685</v>
      </c>
      <c r="S23" s="2"/>
      <c r="T23" s="2"/>
      <c r="U23" s="2"/>
      <c r="V23" s="2"/>
      <c r="W23" s="2"/>
      <c r="X23" s="2"/>
    </row>
    <row r="24" spans="2:25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25" ht="20.25">
      <c r="B25" s="2"/>
      <c r="C25" s="2"/>
      <c r="D25" s="2"/>
      <c r="E25" s="2"/>
      <c r="F25" s="2"/>
      <c r="G25" s="2"/>
      <c r="H25" s="2"/>
      <c r="I25" s="2"/>
      <c r="J25" s="3" t="s">
        <v>73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20.25">
      <c r="J26" s="3" t="s">
        <v>78</v>
      </c>
    </row>
    <row r="27" ht="18.75">
      <c r="J27" s="3"/>
    </row>
    <row r="28" spans="1:8" ht="12.75">
      <c r="A28" s="1" t="s">
        <v>51</v>
      </c>
      <c r="B28" s="1" t="s">
        <v>52</v>
      </c>
      <c r="C28" s="1" t="s">
        <v>53</v>
      </c>
      <c r="D28" s="1" t="s">
        <v>54</v>
      </c>
      <c r="E28" s="1" t="s">
        <v>55</v>
      </c>
      <c r="F28" s="1" t="s">
        <v>56</v>
      </c>
      <c r="G28" s="1" t="s">
        <v>57</v>
      </c>
      <c r="H28" s="1" t="s">
        <v>58</v>
      </c>
    </row>
    <row r="29" spans="1:8" ht="12.75">
      <c r="A29" s="1" t="s">
        <v>59</v>
      </c>
      <c r="B29" s="1" t="s">
        <v>40</v>
      </c>
      <c r="C29" s="1" t="s">
        <v>60</v>
      </c>
      <c r="D29" s="1">
        <v>10</v>
      </c>
      <c r="E29" s="1">
        <v>0</v>
      </c>
      <c r="F29" s="1">
        <v>600</v>
      </c>
      <c r="G29" s="1">
        <v>-600</v>
      </c>
      <c r="H29" s="1" t="s">
        <v>61</v>
      </c>
    </row>
    <row r="30" spans="1:8" ht="12.75">
      <c r="A30" s="1" t="s">
        <v>59</v>
      </c>
      <c r="B30" s="1" t="s">
        <v>43</v>
      </c>
      <c r="C30" s="1" t="s">
        <v>60</v>
      </c>
      <c r="D30" s="1">
        <v>20</v>
      </c>
      <c r="E30" s="1">
        <v>10</v>
      </c>
      <c r="F30" s="1">
        <v>600</v>
      </c>
      <c r="G30" s="1">
        <v>-600</v>
      </c>
      <c r="H30" s="1" t="s">
        <v>62</v>
      </c>
    </row>
    <row r="31" spans="1:8" ht="12.75">
      <c r="A31" s="1" t="s">
        <v>59</v>
      </c>
      <c r="B31" s="1" t="s">
        <v>20</v>
      </c>
      <c r="C31" s="1" t="s">
        <v>60</v>
      </c>
      <c r="D31" s="1">
        <v>20</v>
      </c>
      <c r="E31" s="1">
        <v>10</v>
      </c>
      <c r="F31" s="1">
        <v>600</v>
      </c>
      <c r="G31" s="1">
        <v>-600</v>
      </c>
      <c r="H31" s="1" t="s">
        <v>63</v>
      </c>
    </row>
    <row r="32" spans="1:8" ht="12.75">
      <c r="A32" s="1" t="s">
        <v>59</v>
      </c>
      <c r="B32" s="1" t="s">
        <v>41</v>
      </c>
      <c r="C32" s="1" t="s">
        <v>60</v>
      </c>
      <c r="D32" s="1">
        <v>20</v>
      </c>
      <c r="E32" s="1">
        <v>10</v>
      </c>
      <c r="F32" s="1">
        <v>600</v>
      </c>
      <c r="G32" s="1">
        <v>-600</v>
      </c>
      <c r="H32" s="1" t="s">
        <v>62</v>
      </c>
    </row>
    <row r="33" spans="1:8" ht="12.75">
      <c r="A33" s="1" t="s">
        <v>59</v>
      </c>
      <c r="B33" s="1" t="s">
        <v>42</v>
      </c>
      <c r="C33" s="1" t="s">
        <v>60</v>
      </c>
      <c r="D33" s="1">
        <v>20</v>
      </c>
      <c r="E33" s="1">
        <v>10</v>
      </c>
      <c r="F33" s="1">
        <v>600</v>
      </c>
      <c r="G33" s="1">
        <v>-600</v>
      </c>
      <c r="H33" s="1" t="s">
        <v>64</v>
      </c>
    </row>
    <row r="34" spans="1:8" ht="12.75">
      <c r="A34" s="1" t="s">
        <v>65</v>
      </c>
      <c r="B34" s="1" t="s">
        <v>44</v>
      </c>
      <c r="C34" s="1" t="s">
        <v>60</v>
      </c>
      <c r="D34" s="1">
        <v>20</v>
      </c>
      <c r="E34" s="1">
        <v>10</v>
      </c>
      <c r="F34" s="1">
        <v>600</v>
      </c>
      <c r="G34" s="1">
        <v>-600</v>
      </c>
      <c r="H34" s="1" t="s">
        <v>66</v>
      </c>
    </row>
    <row r="35" spans="1:8" ht="12.75">
      <c r="A35" s="1" t="s">
        <v>65</v>
      </c>
      <c r="B35" s="1" t="s">
        <v>45</v>
      </c>
      <c r="C35" s="1" t="s">
        <v>60</v>
      </c>
      <c r="D35" s="1">
        <v>20</v>
      </c>
      <c r="E35" s="1">
        <v>10</v>
      </c>
      <c r="F35" s="1">
        <v>600</v>
      </c>
      <c r="G35" s="1">
        <v>-600</v>
      </c>
      <c r="H35" s="1" t="s">
        <v>67</v>
      </c>
    </row>
    <row r="36" spans="1:8" ht="12.75">
      <c r="A36" s="1" t="s">
        <v>65</v>
      </c>
      <c r="B36" s="1" t="s">
        <v>46</v>
      </c>
      <c r="C36" s="1" t="s">
        <v>60</v>
      </c>
      <c r="D36" s="1">
        <v>10</v>
      </c>
      <c r="E36" s="1">
        <v>0</v>
      </c>
      <c r="F36" s="1">
        <v>600</v>
      </c>
      <c r="G36" s="1">
        <v>-600</v>
      </c>
      <c r="H36" s="1" t="s">
        <v>68</v>
      </c>
    </row>
    <row r="37" spans="1:8" ht="12.75">
      <c r="A37" s="1" t="s">
        <v>65</v>
      </c>
      <c r="B37" s="1" t="s">
        <v>47</v>
      </c>
      <c r="C37" s="1" t="s">
        <v>60</v>
      </c>
      <c r="D37" s="1">
        <v>20</v>
      </c>
      <c r="E37" s="1">
        <v>10</v>
      </c>
      <c r="F37" s="1">
        <v>600</v>
      </c>
      <c r="G37" s="1">
        <v>-600</v>
      </c>
      <c r="H37" s="1" t="s">
        <v>62</v>
      </c>
    </row>
    <row r="38" spans="1:8" ht="12.75">
      <c r="A38" s="1" t="s">
        <v>65</v>
      </c>
      <c r="B38" s="1" t="s">
        <v>48</v>
      </c>
      <c r="C38" s="1" t="s">
        <v>60</v>
      </c>
      <c r="D38" s="1">
        <v>20</v>
      </c>
      <c r="E38" s="1">
        <v>10</v>
      </c>
      <c r="F38" s="1">
        <v>600</v>
      </c>
      <c r="G38" s="1">
        <v>-600</v>
      </c>
      <c r="H38" s="1" t="s">
        <v>69</v>
      </c>
    </row>
    <row r="39" spans="1:8" ht="12.75">
      <c r="A39" s="1" t="s">
        <v>65</v>
      </c>
      <c r="B39" s="1" t="s">
        <v>49</v>
      </c>
      <c r="C39" s="1" t="s">
        <v>60</v>
      </c>
      <c r="D39" s="1">
        <v>20</v>
      </c>
      <c r="E39" s="1">
        <v>10</v>
      </c>
      <c r="F39" s="1">
        <v>600</v>
      </c>
      <c r="G39" s="1">
        <v>-600</v>
      </c>
      <c r="H39" s="1" t="s">
        <v>70</v>
      </c>
    </row>
    <row r="40" spans="1:8" ht="12.75">
      <c r="A40" s="1" t="s">
        <v>71</v>
      </c>
      <c r="B40" s="1" t="s">
        <v>50</v>
      </c>
      <c r="C40" s="1" t="s">
        <v>60</v>
      </c>
      <c r="D40" s="1">
        <v>20</v>
      </c>
      <c r="E40" s="1">
        <v>10</v>
      </c>
      <c r="F40" s="1">
        <v>500</v>
      </c>
      <c r="G40" s="1">
        <v>-500</v>
      </c>
      <c r="H40" s="1" t="s">
        <v>72</v>
      </c>
    </row>
    <row r="42" spans="16:18" ht="12.75">
      <c r="P42" s="2"/>
      <c r="Q42" s="2"/>
      <c r="R42" s="2"/>
    </row>
    <row r="43" spans="16:18" ht="12.75">
      <c r="P43" s="2"/>
      <c r="Q43" s="2"/>
      <c r="R43" s="2"/>
    </row>
    <row r="44" spans="2:18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2007-06-04T19:24:53Z</dcterms:created>
  <dcterms:modified xsi:type="dcterms:W3CDTF">2007-06-04T19:24:53Z</dcterms:modified>
  <cp:category/>
  <cp:version/>
  <cp:contentType/>
  <cp:contentStatus/>
</cp:coreProperties>
</file>