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36" windowWidth="1492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<sst xmlns="http://schemas.openxmlformats.org/spreadsheetml/2006/main" count="92" uniqueCount="66">
  <si>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#76</t>
  </si>
  <si>
    <t>#78</t>
  </si>
  <si>
    <t>#79</t>
  </si>
  <si>
    <t>#80</t>
  </si>
  <si>
    <t>#81</t>
  </si>
  <si>
    <t>#82</t>
  </si>
  <si>
    <t>#83</t>
  </si>
  <si>
    <t>#84</t>
  </si>
  <si>
    <t>#86</t>
  </si>
  <si>
    <t>#90</t>
  </si>
  <si>
    <t>Ox</t>
  </si>
  <si>
    <t>Standard</t>
  </si>
  <si>
    <t>Dev</t>
  </si>
  <si>
    <t>MgO</t>
  </si>
  <si>
    <t>CaO</t>
  </si>
  <si>
    <t>MnO</t>
  </si>
  <si>
    <t>FeO</t>
  </si>
  <si>
    <t>CO2</t>
  </si>
  <si>
    <t>Totals</t>
  </si>
  <si>
    <t>Cation</t>
  </si>
  <si>
    <t>Avg</t>
  </si>
  <si>
    <t>#</t>
  </si>
  <si>
    <t>Norm</t>
  </si>
  <si>
    <t>Si</t>
  </si>
  <si>
    <t>Zn</t>
  </si>
  <si>
    <t>Mg</t>
  </si>
  <si>
    <t>Al</t>
  </si>
  <si>
    <t>Ca</t>
  </si>
  <si>
    <t>Pb</t>
  </si>
  <si>
    <t>Ba</t>
  </si>
  <si>
    <t>Mn</t>
  </si>
  <si>
    <t>Fe</t>
  </si>
  <si>
    <t>Cr</t>
  </si>
  <si>
    <t>Cu</t>
  </si>
  <si>
    <t>Ni</t>
  </si>
  <si>
    <t>C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</si>
  <si>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</si>
  <si>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</si>
  <si>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</si>
  <si>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</si>
  <si>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</si>
  <si>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</si>
  <si>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</si>
  <si>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</si>
  <si>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</si>
  <si>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</si>
  <si>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kspar-OR1</t>
  </si>
  <si>
    <t>La</t>
  </si>
  <si>
    <t>willemit2</t>
  </si>
  <si>
    <t>dolom-s</t>
  </si>
  <si>
    <t>albite-Cr</t>
  </si>
  <si>
    <t>PET</t>
  </si>
  <si>
    <t>Ma</t>
  </si>
  <si>
    <t>wulfenite</t>
  </si>
  <si>
    <t>LIF</t>
  </si>
  <si>
    <t>NBS_K458</t>
  </si>
  <si>
    <t>mncarb1</t>
  </si>
  <si>
    <t>fayalite</t>
  </si>
  <si>
    <t>chrom-s</t>
  </si>
  <si>
    <t>cuprite</t>
  </si>
  <si>
    <t>nidi</t>
  </si>
  <si>
    <t>Fe,Mn,&lt;Ca Mg</t>
  </si>
  <si>
    <t xml:space="preserve"> </t>
  </si>
  <si>
    <t>Ideal Formula:FeCO3</t>
  </si>
  <si>
    <r>
      <t>(Fe</t>
    </r>
    <r>
      <rPr>
        <vertAlign val="subscript"/>
        <sz val="14"/>
        <rFont val="Times New Roman"/>
        <family val="1"/>
      </rPr>
      <t>0.83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Arial"/>
        <family val="2"/>
      </rPr>
      <t>Σ0.98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</si>
  <si>
    <t>siderite50349siderite50349siderite50349siderite50349siderite50349siderite50349siderite50349siderite50349siderite50349siderite50349siderite50349siderite50349siderite50349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</si>
</sst>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R11" sqref="R11"/>
    </sheetView>
  </sheetViews>
  <sheetFormatPr defaultColWidth="5.25390625" defaultRowHeight="13.5"/>
  <cols>
    <col min="1" max="21" width="5.25390625" style="1" customWidth="1"/>
    <col min="22" max="22" width="3.625" style="1" customWidth="1"/>
    <col min="23" max="16384" width="5.25390625" style="1" customWidth="1"/>
  </cols>
  <sheetData>
    <row r="1" ht="12.75">
      <c r="B1" s="1" t="s">
        <v>65</v>
      </c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M2" s="3" t="s">
        <v>61</v>
      </c>
    </row>
    <row r="3" ht="12.75">
      <c r="A3" s="1" t="s">
        <v>10</v>
      </c>
    </row>
    <row r="4" spans="1:16" ht="12.75">
      <c r="A4" s="1" t="s">
        <v>13</v>
      </c>
      <c r="B4" s="2">
        <v>3.09</v>
      </c>
      <c r="C4" s="2">
        <v>3.06</v>
      </c>
      <c r="D4" s="2">
        <v>3.35</v>
      </c>
      <c r="E4" s="2">
        <v>3.23</v>
      </c>
      <c r="F4" s="2">
        <v>3.04</v>
      </c>
      <c r="G4" s="2">
        <v>3.18</v>
      </c>
      <c r="H4" s="2">
        <v>3.16</v>
      </c>
      <c r="I4" s="2">
        <v>3.5</v>
      </c>
      <c r="J4" s="2">
        <v>3.52</v>
      </c>
      <c r="K4" s="2">
        <v>3.11</v>
      </c>
      <c r="L4" s="2"/>
      <c r="M4" s="2">
        <f aca="true" t="shared" si="0" ref="M4:M9">AVERAGE(B4:K4)</f>
        <v>3.224</v>
      </c>
      <c r="N4" s="2">
        <f aca="true" t="shared" si="1" ref="N4:N9">STDEV(B4:K4)</f>
        <v>0.1755752450280696</v>
      </c>
      <c r="O4" s="2"/>
      <c r="P4" s="2"/>
    </row>
    <row r="5" spans="1:16" ht="12.75">
      <c r="A5" s="1" t="s">
        <v>14</v>
      </c>
      <c r="B5" s="2">
        <v>0.47</v>
      </c>
      <c r="C5" s="2">
        <v>0.5</v>
      </c>
      <c r="D5" s="2">
        <v>0.3</v>
      </c>
      <c r="E5" s="2">
        <v>0.31</v>
      </c>
      <c r="F5" s="2">
        <v>0.29</v>
      </c>
      <c r="G5" s="2">
        <v>0.51</v>
      </c>
      <c r="H5" s="2">
        <v>0.46</v>
      </c>
      <c r="I5" s="2">
        <v>0.33</v>
      </c>
      <c r="J5" s="2">
        <v>0.96</v>
      </c>
      <c r="K5" s="2">
        <v>0.36</v>
      </c>
      <c r="L5" s="2"/>
      <c r="M5" s="2">
        <f t="shared" si="0"/>
        <v>0.449</v>
      </c>
      <c r="N5" s="2">
        <f t="shared" si="1"/>
        <v>0.19913423724825507</v>
      </c>
      <c r="O5" s="2"/>
      <c r="P5" s="2"/>
    </row>
    <row r="6" spans="1:16" ht="12.75">
      <c r="A6" s="1" t="s">
        <v>15</v>
      </c>
      <c r="B6" s="2">
        <v>3.13</v>
      </c>
      <c r="C6" s="2">
        <v>3.08</v>
      </c>
      <c r="D6" s="2">
        <v>3.2</v>
      </c>
      <c r="E6" s="2">
        <v>3.08</v>
      </c>
      <c r="F6" s="2">
        <v>3.08</v>
      </c>
      <c r="G6" s="2">
        <v>3.22</v>
      </c>
      <c r="H6" s="2">
        <v>3.11</v>
      </c>
      <c r="I6" s="2">
        <v>2.84</v>
      </c>
      <c r="J6" s="2">
        <v>3.12</v>
      </c>
      <c r="K6" s="2">
        <v>3.03</v>
      </c>
      <c r="L6" s="2"/>
      <c r="M6" s="2">
        <f t="shared" si="0"/>
        <v>3.089</v>
      </c>
      <c r="N6" s="2">
        <f t="shared" si="1"/>
        <v>0.1045041200676372</v>
      </c>
      <c r="O6" s="2"/>
      <c r="P6" s="2"/>
    </row>
    <row r="7" spans="1:16" ht="12.75">
      <c r="A7" s="1" t="s">
        <v>16</v>
      </c>
      <c r="B7" s="2">
        <v>53.4</v>
      </c>
      <c r="C7" s="2">
        <v>53.82</v>
      </c>
      <c r="D7" s="2">
        <v>52.87</v>
      </c>
      <c r="E7" s="2">
        <v>54.02</v>
      </c>
      <c r="F7" s="2">
        <v>53.73</v>
      </c>
      <c r="G7" s="2">
        <v>53.33</v>
      </c>
      <c r="H7" s="2">
        <v>53.54</v>
      </c>
      <c r="I7" s="2">
        <v>53.24</v>
      </c>
      <c r="J7" s="2">
        <v>52.31</v>
      </c>
      <c r="K7" s="2">
        <v>53.58</v>
      </c>
      <c r="L7" s="2"/>
      <c r="M7" s="2">
        <f t="shared" si="0"/>
        <v>53.384</v>
      </c>
      <c r="N7" s="2">
        <f t="shared" si="1"/>
        <v>0.496503328846399</v>
      </c>
      <c r="O7" s="2"/>
      <c r="P7" s="2"/>
    </row>
    <row r="8" spans="1:16" ht="12.75">
      <c r="A8" s="1" t="s">
        <v>17</v>
      </c>
      <c r="B8" s="2">
        <f aca="true" t="shared" si="2" ref="B8:J8">B9-SUM(B4:B7)</f>
        <v>39.910000000000004</v>
      </c>
      <c r="C8" s="2">
        <f t="shared" si="2"/>
        <v>39.54</v>
      </c>
      <c r="D8" s="2">
        <f t="shared" si="2"/>
        <v>40.28</v>
      </c>
      <c r="E8" s="2">
        <f t="shared" si="2"/>
        <v>39.36</v>
      </c>
      <c r="F8" s="2">
        <f t="shared" si="2"/>
        <v>39.86</v>
      </c>
      <c r="G8" s="2">
        <f t="shared" si="2"/>
        <v>39.760000000000005</v>
      </c>
      <c r="H8" s="2">
        <f t="shared" si="2"/>
        <v>39.730000000000004</v>
      </c>
      <c r="I8" s="2">
        <f t="shared" si="2"/>
        <v>40.089999999999996</v>
      </c>
      <c r="J8" s="2">
        <f t="shared" si="2"/>
        <v>40.089999999999996</v>
      </c>
      <c r="K8" s="2">
        <f>K9-SUM(K4:K7)</f>
        <v>39.92</v>
      </c>
      <c r="L8" s="2"/>
      <c r="M8" s="2">
        <f t="shared" si="0"/>
        <v>39.854</v>
      </c>
      <c r="N8" s="2">
        <f t="shared" si="1"/>
        <v>0.2722825330016185</v>
      </c>
      <c r="O8" s="2"/>
      <c r="P8" s="2"/>
    </row>
    <row r="9" spans="1:16" ht="12.75">
      <c r="A9" s="1" t="s">
        <v>18</v>
      </c>
      <c r="B9" s="2">
        <v>100</v>
      </c>
      <c r="C9" s="2">
        <v>100</v>
      </c>
      <c r="D9" s="2">
        <v>100</v>
      </c>
      <c r="E9" s="2">
        <v>100</v>
      </c>
      <c r="F9" s="2">
        <v>100</v>
      </c>
      <c r="G9" s="2">
        <v>100</v>
      </c>
      <c r="H9" s="2">
        <v>100</v>
      </c>
      <c r="I9" s="2">
        <v>100</v>
      </c>
      <c r="J9" s="2">
        <v>100</v>
      </c>
      <c r="K9" s="2">
        <v>100</v>
      </c>
      <c r="L9" s="2"/>
      <c r="M9" s="2">
        <f t="shared" si="0"/>
        <v>100</v>
      </c>
      <c r="N9" s="2">
        <f t="shared" si="1"/>
        <v>0</v>
      </c>
      <c r="O9" s="2"/>
      <c r="P9" s="2"/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" t="s">
        <v>19</v>
      </c>
      <c r="B11" s="2" t="s">
        <v>20</v>
      </c>
      <c r="C11" s="2" t="s">
        <v>21</v>
      </c>
      <c r="D11" s="2" t="s">
        <v>11</v>
      </c>
      <c r="E11" s="2" t="s">
        <v>12</v>
      </c>
      <c r="F11" s="2" t="s">
        <v>22</v>
      </c>
      <c r="G11" s="2" t="s">
        <v>19</v>
      </c>
      <c r="H11" s="2" t="s">
        <v>21</v>
      </c>
      <c r="I11" s="2"/>
      <c r="J11" s="2"/>
      <c r="K11" s="2"/>
      <c r="L11" s="2"/>
      <c r="M11" s="2"/>
      <c r="N11" s="2"/>
      <c r="O11" s="2"/>
      <c r="P11" s="2"/>
    </row>
    <row r="12" spans="1:16" ht="12.75">
      <c r="A12" s="1" t="s">
        <v>31</v>
      </c>
      <c r="B12" s="2">
        <v>0.833</v>
      </c>
      <c r="C12" s="2">
        <v>0.843</v>
      </c>
      <c r="D12" s="2">
        <v>0.82</v>
      </c>
      <c r="E12" s="2">
        <v>0.848</v>
      </c>
      <c r="F12" s="2">
        <v>0.839</v>
      </c>
      <c r="G12" s="2">
        <v>0.834</v>
      </c>
      <c r="H12" s="2">
        <v>0.838</v>
      </c>
      <c r="I12" s="2">
        <v>0.828</v>
      </c>
      <c r="J12" s="2">
        <v>0.815</v>
      </c>
      <c r="K12" s="2">
        <v>0.837</v>
      </c>
      <c r="L12" s="2"/>
      <c r="M12" s="2">
        <f aca="true" t="shared" si="3" ref="M12:M17">AVERAGE(B12:K12)</f>
        <v>0.8334999999999999</v>
      </c>
      <c r="N12" s="2">
        <f aca="true" t="shared" si="4" ref="N12:N17">STDEV(B12:K12)</f>
        <v>0.010102254973794501</v>
      </c>
      <c r="O12" s="6"/>
      <c r="P12" s="2" t="s">
        <v>62</v>
      </c>
    </row>
    <row r="13" spans="1:16" ht="12.75">
      <c r="A13" s="1" t="s">
        <v>25</v>
      </c>
      <c r="B13" s="2">
        <v>0.086</v>
      </c>
      <c r="C13" s="2">
        <v>0.085</v>
      </c>
      <c r="D13" s="2">
        <v>0.093</v>
      </c>
      <c r="E13" s="2">
        <v>0.09</v>
      </c>
      <c r="F13" s="2">
        <v>0.085</v>
      </c>
      <c r="G13" s="2">
        <v>0.089</v>
      </c>
      <c r="H13" s="2">
        <v>0.088</v>
      </c>
      <c r="I13" s="2">
        <v>0.097</v>
      </c>
      <c r="J13" s="2">
        <v>0.098</v>
      </c>
      <c r="K13" s="2">
        <v>0.087</v>
      </c>
      <c r="L13" s="2"/>
      <c r="M13" s="2">
        <f t="shared" si="3"/>
        <v>0.08979999999999999</v>
      </c>
      <c r="N13" s="2">
        <f t="shared" si="4"/>
        <v>0.004732863826479694</v>
      </c>
      <c r="O13" s="6"/>
      <c r="P13" s="2"/>
    </row>
    <row r="14" spans="1:16" ht="12.75">
      <c r="A14" s="1" t="s">
        <v>30</v>
      </c>
      <c r="B14" s="2">
        <v>0.049</v>
      </c>
      <c r="C14" s="2">
        <v>0.049</v>
      </c>
      <c r="D14" s="2">
        <v>0.05</v>
      </c>
      <c r="E14" s="2">
        <v>0.049</v>
      </c>
      <c r="F14" s="2">
        <v>0.049</v>
      </c>
      <c r="G14" s="2">
        <v>0.051</v>
      </c>
      <c r="H14" s="2">
        <v>0.049</v>
      </c>
      <c r="I14" s="2">
        <v>0.045</v>
      </c>
      <c r="J14" s="2">
        <v>0.049</v>
      </c>
      <c r="K14" s="2">
        <v>0.048</v>
      </c>
      <c r="L14" s="2"/>
      <c r="M14" s="2">
        <f t="shared" si="3"/>
        <v>0.048799999999999996</v>
      </c>
      <c r="N14" s="2">
        <f t="shared" si="4"/>
        <v>0.001549193338482967</v>
      </c>
      <c r="O14" s="6"/>
      <c r="P14" s="2"/>
    </row>
    <row r="15" spans="1:16" ht="12.75">
      <c r="A15" s="1" t="s">
        <v>27</v>
      </c>
      <c r="B15" s="2">
        <v>0.009</v>
      </c>
      <c r="C15" s="2">
        <v>0.01</v>
      </c>
      <c r="D15" s="2">
        <v>0.006</v>
      </c>
      <c r="E15" s="2">
        <v>0.006</v>
      </c>
      <c r="F15" s="2">
        <v>0.006</v>
      </c>
      <c r="G15" s="2">
        <v>0.01</v>
      </c>
      <c r="H15" s="2">
        <v>0.009</v>
      </c>
      <c r="I15" s="2">
        <v>0.007</v>
      </c>
      <c r="J15" s="2">
        <v>0.019</v>
      </c>
      <c r="K15" s="2">
        <v>0.007</v>
      </c>
      <c r="L15" s="2"/>
      <c r="M15" s="2">
        <f t="shared" si="3"/>
        <v>0.008900000000000002</v>
      </c>
      <c r="N15" s="2">
        <f t="shared" si="4"/>
        <v>0.003900142447541</v>
      </c>
      <c r="O15" s="6"/>
      <c r="P15" s="2"/>
    </row>
    <row r="16" spans="1:16" ht="12.75">
      <c r="A16" s="1" t="s">
        <v>35</v>
      </c>
      <c r="B16" s="2">
        <v>1.006</v>
      </c>
      <c r="C16" s="2">
        <v>0.999</v>
      </c>
      <c r="D16" s="2">
        <v>1.009</v>
      </c>
      <c r="E16" s="2">
        <v>0.997</v>
      </c>
      <c r="F16" s="2">
        <v>1.006</v>
      </c>
      <c r="G16" s="2">
        <v>1.002</v>
      </c>
      <c r="H16" s="2">
        <v>1.003</v>
      </c>
      <c r="I16" s="2">
        <v>1.004</v>
      </c>
      <c r="J16" s="2">
        <v>1.005</v>
      </c>
      <c r="K16" s="2">
        <v>0.999</v>
      </c>
      <c r="L16" s="2"/>
      <c r="M16" s="2">
        <f t="shared" si="3"/>
        <v>1.003</v>
      </c>
      <c r="N16" s="2">
        <f t="shared" si="4"/>
        <v>0.0037712361663282306</v>
      </c>
      <c r="O16" s="6"/>
      <c r="P16" s="2"/>
    </row>
    <row r="17" spans="1:16" ht="12.75">
      <c r="A17" s="1" t="s">
        <v>18</v>
      </c>
      <c r="B17" s="2">
        <f aca="true" t="shared" si="5" ref="B17:K17">SUM(B12:B16)</f>
        <v>1.983</v>
      </c>
      <c r="C17" s="2">
        <f t="shared" si="5"/>
        <v>1.986</v>
      </c>
      <c r="D17" s="2">
        <f t="shared" si="5"/>
        <v>1.9779999999999998</v>
      </c>
      <c r="E17" s="2">
        <f t="shared" si="5"/>
        <v>1.99</v>
      </c>
      <c r="F17" s="2">
        <f t="shared" si="5"/>
        <v>1.9849999999999999</v>
      </c>
      <c r="G17" s="2">
        <f t="shared" si="5"/>
        <v>1.986</v>
      </c>
      <c r="H17" s="2">
        <f t="shared" si="5"/>
        <v>1.9869999999999999</v>
      </c>
      <c r="I17" s="2">
        <f t="shared" si="5"/>
        <v>1.9809999999999999</v>
      </c>
      <c r="J17" s="2">
        <f t="shared" si="5"/>
        <v>1.9859999999999998</v>
      </c>
      <c r="K17" s="2">
        <f t="shared" si="5"/>
        <v>1.978</v>
      </c>
      <c r="L17" s="2"/>
      <c r="M17" s="2">
        <f t="shared" si="3"/>
        <v>1.9840000000000004</v>
      </c>
      <c r="N17" s="2">
        <f t="shared" si="4"/>
        <v>0.0039440531887331</v>
      </c>
      <c r="O17" s="2"/>
      <c r="P17" s="2"/>
    </row>
    <row r="18" spans="2:2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8.75">
      <c r="B19" s="2"/>
      <c r="C19" s="2"/>
      <c r="D19" s="2"/>
      <c r="E19" s="2"/>
      <c r="F19" s="2"/>
      <c r="G19" s="2"/>
      <c r="H19" s="2"/>
      <c r="I19" s="2"/>
      <c r="J19" s="4" t="s">
        <v>63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21">
      <c r="B20" s="2"/>
      <c r="C20" s="2"/>
      <c r="D20" s="2"/>
      <c r="E20" s="2"/>
      <c r="F20" s="2"/>
      <c r="G20" s="2"/>
      <c r="H20" s="2"/>
      <c r="I20" s="2"/>
      <c r="J20" s="5" t="s">
        <v>64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8" ht="12.75">
      <c r="A21" s="1" t="s">
        <v>36</v>
      </c>
      <c r="B21" s="1" t="s">
        <v>37</v>
      </c>
      <c r="C21" s="1" t="s">
        <v>38</v>
      </c>
      <c r="D21" s="1" t="s">
        <v>39</v>
      </c>
      <c r="E21" s="1" t="s">
        <v>40</v>
      </c>
      <c r="F21" s="1" t="s">
        <v>41</v>
      </c>
      <c r="G21" s="1" t="s">
        <v>42</v>
      </c>
      <c r="H21" s="1" t="s">
        <v>43</v>
      </c>
    </row>
    <row r="22" spans="1:8" ht="12.75">
      <c r="A22" s="1" t="s">
        <v>44</v>
      </c>
      <c r="B22" s="1" t="s">
        <v>23</v>
      </c>
      <c r="C22" s="1" t="s">
        <v>45</v>
      </c>
      <c r="D22" s="1">
        <v>20</v>
      </c>
      <c r="E22" s="1">
        <v>10</v>
      </c>
      <c r="F22" s="1">
        <v>600</v>
      </c>
      <c r="G22" s="1">
        <v>-600</v>
      </c>
      <c r="H22" s="1" t="s">
        <v>46</v>
      </c>
    </row>
    <row r="23" spans="1:8" ht="12.75">
      <c r="A23" s="1" t="s">
        <v>44</v>
      </c>
      <c r="B23" s="1" t="s">
        <v>24</v>
      </c>
      <c r="C23" s="1" t="s">
        <v>47</v>
      </c>
      <c r="D23" s="1">
        <v>20</v>
      </c>
      <c r="E23" s="1">
        <v>10</v>
      </c>
      <c r="F23" s="1">
        <v>600</v>
      </c>
      <c r="G23" s="1">
        <v>-600</v>
      </c>
      <c r="H23" s="1" t="s">
        <v>48</v>
      </c>
    </row>
    <row r="24" spans="1:8" ht="12.75">
      <c r="A24" s="1" t="s">
        <v>44</v>
      </c>
      <c r="B24" s="1" t="s">
        <v>25</v>
      </c>
      <c r="C24" s="1" t="s">
        <v>45</v>
      </c>
      <c r="D24" s="1">
        <v>20</v>
      </c>
      <c r="E24" s="1">
        <v>10</v>
      </c>
      <c r="F24" s="1">
        <v>600</v>
      </c>
      <c r="G24" s="1">
        <v>-600</v>
      </c>
      <c r="H24" s="1" t="s">
        <v>49</v>
      </c>
    </row>
    <row r="25" spans="1:8" ht="12.75">
      <c r="A25" s="1" t="s">
        <v>44</v>
      </c>
      <c r="B25" s="1" t="s">
        <v>26</v>
      </c>
      <c r="C25" s="1" t="s">
        <v>45</v>
      </c>
      <c r="D25" s="1">
        <v>20</v>
      </c>
      <c r="E25" s="1">
        <v>10</v>
      </c>
      <c r="F25" s="1">
        <v>600</v>
      </c>
      <c r="G25" s="1">
        <v>-600</v>
      </c>
      <c r="H25" s="1" t="s">
        <v>50</v>
      </c>
    </row>
    <row r="26" spans="1:8" ht="12.75">
      <c r="A26" s="1" t="s">
        <v>51</v>
      </c>
      <c r="B26" s="1" t="s">
        <v>27</v>
      </c>
      <c r="C26" s="1" t="s">
        <v>45</v>
      </c>
      <c r="D26" s="1">
        <v>20</v>
      </c>
      <c r="E26" s="1">
        <v>10</v>
      </c>
      <c r="F26" s="1">
        <v>600</v>
      </c>
      <c r="G26" s="1">
        <v>-600</v>
      </c>
      <c r="H26" s="1" t="s">
        <v>49</v>
      </c>
    </row>
    <row r="27" spans="1:8" ht="12.75">
      <c r="A27" s="1" t="s">
        <v>51</v>
      </c>
      <c r="B27" s="1" t="s">
        <v>28</v>
      </c>
      <c r="C27" s="1" t="s">
        <v>52</v>
      </c>
      <c r="D27" s="1">
        <v>20</v>
      </c>
      <c r="E27" s="1">
        <v>10</v>
      </c>
      <c r="F27" s="1">
        <v>600</v>
      </c>
      <c r="G27" s="1">
        <v>-600</v>
      </c>
      <c r="H27" s="1" t="s">
        <v>53</v>
      </c>
    </row>
    <row r="28" spans="1:8" ht="12.75">
      <c r="A28" s="1" t="s">
        <v>54</v>
      </c>
      <c r="B28" s="1" t="s">
        <v>29</v>
      </c>
      <c r="C28" s="1" t="s">
        <v>47</v>
      </c>
      <c r="D28" s="1">
        <v>20</v>
      </c>
      <c r="E28" s="1">
        <v>10</v>
      </c>
      <c r="F28" s="1">
        <v>500</v>
      </c>
      <c r="G28" s="1">
        <v>-500</v>
      </c>
      <c r="H28" s="1" t="s">
        <v>55</v>
      </c>
    </row>
    <row r="29" spans="1:8" ht="12.75">
      <c r="A29" s="1" t="s">
        <v>54</v>
      </c>
      <c r="B29" s="1" t="s">
        <v>30</v>
      </c>
      <c r="C29" s="1" t="s">
        <v>45</v>
      </c>
      <c r="D29" s="1">
        <v>20</v>
      </c>
      <c r="E29" s="1">
        <v>10</v>
      </c>
      <c r="F29" s="1">
        <v>500</v>
      </c>
      <c r="G29" s="1">
        <v>-500</v>
      </c>
      <c r="H29" s="1" t="s">
        <v>56</v>
      </c>
    </row>
    <row r="30" spans="1:8" ht="12.75">
      <c r="A30" s="1" t="s">
        <v>54</v>
      </c>
      <c r="B30" s="1" t="s">
        <v>31</v>
      </c>
      <c r="C30" s="1" t="s">
        <v>45</v>
      </c>
      <c r="D30" s="1">
        <v>20</v>
      </c>
      <c r="E30" s="1">
        <v>10</v>
      </c>
      <c r="F30" s="1">
        <v>500</v>
      </c>
      <c r="G30" s="1">
        <v>-500</v>
      </c>
      <c r="H30" s="1" t="s">
        <v>57</v>
      </c>
    </row>
    <row r="31" spans="1:8" ht="12.75">
      <c r="A31" s="1" t="s">
        <v>54</v>
      </c>
      <c r="B31" s="1" t="s">
        <v>32</v>
      </c>
      <c r="C31" s="1" t="s">
        <v>45</v>
      </c>
      <c r="D31" s="1">
        <v>20</v>
      </c>
      <c r="E31" s="1">
        <v>10</v>
      </c>
      <c r="F31" s="1">
        <v>500</v>
      </c>
      <c r="G31" s="1">
        <v>-500</v>
      </c>
      <c r="H31" s="1" t="s">
        <v>58</v>
      </c>
    </row>
    <row r="32" spans="1:8" ht="12.75">
      <c r="A32" s="1" t="s">
        <v>54</v>
      </c>
      <c r="B32" s="1" t="s">
        <v>33</v>
      </c>
      <c r="C32" s="1" t="s">
        <v>45</v>
      </c>
      <c r="D32" s="1">
        <v>20</v>
      </c>
      <c r="E32" s="1">
        <v>10</v>
      </c>
      <c r="F32" s="1">
        <v>500</v>
      </c>
      <c r="G32" s="1">
        <v>-500</v>
      </c>
      <c r="H32" s="1" t="s">
        <v>59</v>
      </c>
    </row>
    <row r="33" spans="1:8" ht="12.75">
      <c r="A33" s="1" t="s">
        <v>54</v>
      </c>
      <c r="B33" s="1" t="s">
        <v>34</v>
      </c>
      <c r="C33" s="1" t="s">
        <v>45</v>
      </c>
      <c r="D33" s="1">
        <v>20</v>
      </c>
      <c r="E33" s="1">
        <v>10</v>
      </c>
      <c r="F33" s="1">
        <v>500</v>
      </c>
      <c r="G33" s="1">
        <v>-500</v>
      </c>
      <c r="H33" s="1" t="s">
        <v>60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Michelle</cp:lastModifiedBy>
  <dcterms:created xsi:type="dcterms:W3CDTF">2006-11-28T21:43:48Z</dcterms:created>
  <dcterms:modified xsi:type="dcterms:W3CDTF">2012-10-24T01:37:55Z</dcterms:modified>
  <cp:category/>
  <cp:version/>
  <cp:contentType/>
  <cp:contentStatus/>
</cp:coreProperties>
</file>