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4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<sst xmlns="http://schemas.openxmlformats.org/spreadsheetml/2006/main" count="61" uniqueCount="38">
  <si>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Weight%</t>
  </si>
  <si>
    <t xml:space="preserve"> </t>
  </si>
  <si>
    <t>Point#</t>
  </si>
  <si>
    <t>Distance (µ)</t>
  </si>
  <si>
    <t>Comment</t>
  </si>
  <si>
    <t>S</t>
  </si>
  <si>
    <t>Co</t>
  </si>
  <si>
    <t>Fe</t>
  </si>
  <si>
    <t>Ni</t>
  </si>
  <si>
    <t>As</t>
  </si>
  <si>
    <t>Total</t>
  </si>
  <si>
    <t>R070528 Dark spot</t>
  </si>
  <si>
    <t>R070528 dark spot</t>
  </si>
  <si>
    <t>Average:</t>
  </si>
  <si>
    <t>Std. Dev.:</t>
  </si>
  <si>
    <t>Sulfide Mineral Calculator</t>
  </si>
  <si>
    <t>Structural Formula Calculation:</t>
  </si>
  <si>
    <t>Element</t>
  </si>
  <si>
    <t>Wt. %</t>
  </si>
  <si>
    <t>At. Wt.</t>
  </si>
  <si>
    <t>Mol. Frac.</t>
  </si>
  <si>
    <t>Struct. Coeff.</t>
  </si>
  <si>
    <t>Cation total:</t>
  </si>
  <si>
    <t>Total:</t>
  </si>
  <si>
    <t>No. As atoms/formula unit:</t>
  </si>
  <si>
    <t>F =</t>
  </si>
  <si>
    <t>Ideal Chemistry:</t>
  </si>
  <si>
    <t>Measured Chemistry:</t>
  </si>
  <si>
    <r>
      <t>FeAs</t>
    </r>
    <r>
      <rPr>
        <b/>
        <vertAlign val="subscript"/>
        <sz val="14"/>
        <color indexed="8"/>
        <rFont val="Calibri"/>
        <family val="2"/>
      </rPr>
      <t>2</t>
    </r>
  </si>
  <si>
    <r>
      <t>(</t>
    </r>
    <r>
      <rPr>
        <b/>
        <sz val="14"/>
        <color indexed="8"/>
        <rFont val="Calibri"/>
        <family val="2"/>
      </rPr>
      <t>Fe</t>
    </r>
    <r>
      <rPr>
        <b/>
        <vertAlign val="subscript"/>
        <sz val="14"/>
        <color indexed="8"/>
        <rFont val="Calibri"/>
        <family val="2"/>
      </rPr>
      <t>0.69</t>
    </r>
    <r>
      <rPr>
        <b/>
        <sz val="14"/>
        <color indexed="8"/>
        <rFont val="Calibri"/>
        <family val="2"/>
      </rPr>
      <t>Co</t>
    </r>
    <r>
      <rPr>
        <b/>
        <vertAlign val="subscript"/>
        <sz val="14"/>
        <color indexed="8"/>
        <rFont val="Calibri"/>
        <family val="2"/>
      </rPr>
      <t>0.23</t>
    </r>
    <r>
      <rPr>
        <b/>
        <sz val="14"/>
        <color indexed="8"/>
        <rFont val="Calibri"/>
        <family val="2"/>
      </rPr>
      <t>Ni</t>
    </r>
    <r>
      <rPr>
        <b/>
        <vertAlign val="subscript"/>
        <sz val="14"/>
        <color indexed="8"/>
        <rFont val="Calibri"/>
        <family val="2"/>
      </rPr>
      <t>0.11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Σ=1.03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1.98</t>
    </r>
    <r>
      <rPr>
        <b/>
        <sz val="14"/>
        <color indexed="8"/>
        <rFont val="Calibri"/>
        <family val="2"/>
      </rPr>
      <t>S</t>
    </r>
    <r>
      <rPr>
        <b/>
        <vertAlign val="subscript"/>
        <sz val="14"/>
        <color indexed="8"/>
        <rFont val="Calibri"/>
        <family val="2"/>
      </rPr>
      <t>0.01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Σ=2.00</t>
    </r>
  </si>
  <si>
    <t>R070528 Lollingite</t>
  </si>
  <si>
    <t xml:space="preserve">Standard Name :   </t>
  </si>
  <si>
    <t xml:space="preserve"> S , Fe On chalcopy </t>
  </si>
  <si>
    <t xml:space="preserve"> Co On co_2 </t>
  </si>
  <si>
    <t xml:space="preserve"> Ni, As On NiAs </t>
  </si>
  <si>
    <t xml:space="preserve"> Sb On stibnite2 </t>
  </si>
  <si>
    <t xml:space="preserve">Column Conditions :  Cond 1 : 20keV 20nA  </t>
  </si>
  <si>
    <t xml:space="preserve">Beam Size :  &lt;1 µm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</si>
</sst>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selection activeCell="A38" sqref="A38:B46"/>
    </sheetView>
  </sheetViews>
  <sheetFormatPr defaultColWidth="9.140625" defaultRowHeight="15"/>
  <cols>
    <col min="4" max="4" width="16.00390625" style="0" customWidth="1"/>
  </cols>
  <sheetData>
    <row r="1" ht="15">
      <c r="B1" t="s">
        <v>30</v>
      </c>
    </row>
    <row r="3" spans="5:10" ht="15">
      <c r="E3" t="s">
        <v>0</v>
      </c>
      <c r="J3" t="s">
        <v>1</v>
      </c>
    </row>
    <row r="4" spans="2:10" ht="15"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</row>
    <row r="5" spans="2:10" ht="15">
      <c r="B5">
        <v>3</v>
      </c>
      <c r="C5" t="s">
        <v>1</v>
      </c>
      <c r="D5" t="s">
        <v>11</v>
      </c>
      <c r="E5">
        <v>0.193025</v>
      </c>
      <c r="F5">
        <v>4.825086</v>
      </c>
      <c r="G5">
        <v>19.88609</v>
      </c>
      <c r="H5">
        <v>3.538397</v>
      </c>
      <c r="I5">
        <v>71.59134</v>
      </c>
      <c r="J5">
        <v>100.034</v>
      </c>
    </row>
    <row r="6" spans="2:10" ht="15">
      <c r="B6">
        <v>4</v>
      </c>
      <c r="C6" t="s">
        <v>1</v>
      </c>
      <c r="D6" t="s">
        <v>11</v>
      </c>
      <c r="E6">
        <v>0.348736</v>
      </c>
      <c r="F6">
        <v>6.376615</v>
      </c>
      <c r="G6">
        <v>16.78992</v>
      </c>
      <c r="H6">
        <v>4.055127</v>
      </c>
      <c r="I6">
        <v>71.92728</v>
      </c>
      <c r="J6">
        <v>99.5268</v>
      </c>
    </row>
    <row r="7" spans="2:10" ht="15">
      <c r="B7">
        <v>5</v>
      </c>
      <c r="C7" t="s">
        <v>1</v>
      </c>
      <c r="D7" t="s">
        <v>11</v>
      </c>
      <c r="E7">
        <v>0.345742</v>
      </c>
      <c r="F7">
        <v>7.721869</v>
      </c>
      <c r="G7">
        <v>17.82822</v>
      </c>
      <c r="H7">
        <v>2.680943</v>
      </c>
      <c r="I7">
        <v>71.14268</v>
      </c>
      <c r="J7">
        <v>99.72659</v>
      </c>
    </row>
    <row r="8" spans="2:10" ht="15">
      <c r="B8">
        <v>6</v>
      </c>
      <c r="C8" t="s">
        <v>1</v>
      </c>
      <c r="D8" t="s">
        <v>11</v>
      </c>
      <c r="E8">
        <v>0.089454</v>
      </c>
      <c r="F8">
        <v>8.316529</v>
      </c>
      <c r="G8">
        <v>18.45573</v>
      </c>
      <c r="H8">
        <v>1.411977</v>
      </c>
      <c r="I8">
        <v>71.60696</v>
      </c>
      <c r="J8">
        <v>99.8959</v>
      </c>
    </row>
    <row r="9" spans="2:10" ht="15">
      <c r="B9">
        <v>7</v>
      </c>
      <c r="C9" t="s">
        <v>1</v>
      </c>
      <c r="D9" t="s">
        <v>11</v>
      </c>
      <c r="E9">
        <v>0.108898</v>
      </c>
      <c r="F9">
        <v>8.892184</v>
      </c>
      <c r="G9">
        <v>17.6021</v>
      </c>
      <c r="H9">
        <v>1.580796</v>
      </c>
      <c r="I9">
        <v>71.38023</v>
      </c>
      <c r="J9">
        <v>99.57602</v>
      </c>
    </row>
    <row r="10" spans="2:10" ht="15">
      <c r="B10">
        <v>8</v>
      </c>
      <c r="C10" t="s">
        <v>1</v>
      </c>
      <c r="D10" t="s">
        <v>11</v>
      </c>
      <c r="E10">
        <v>0.096768</v>
      </c>
      <c r="F10">
        <v>7.86313</v>
      </c>
      <c r="G10">
        <v>19.01769</v>
      </c>
      <c r="H10">
        <v>1.386577</v>
      </c>
      <c r="I10">
        <v>71.75683</v>
      </c>
      <c r="J10">
        <v>100.1431</v>
      </c>
    </row>
    <row r="11" spans="2:10" ht="15">
      <c r="B11">
        <v>9</v>
      </c>
      <c r="C11" t="s">
        <v>1</v>
      </c>
      <c r="D11" t="s">
        <v>11</v>
      </c>
      <c r="E11">
        <v>0.523309</v>
      </c>
      <c r="F11">
        <v>7.344547</v>
      </c>
      <c r="G11">
        <v>17.33081</v>
      </c>
      <c r="H11">
        <v>3.521348</v>
      </c>
      <c r="I11">
        <v>71.12011</v>
      </c>
      <c r="J11">
        <v>99.84014</v>
      </c>
    </row>
    <row r="12" spans="2:10" ht="15">
      <c r="B12">
        <v>10</v>
      </c>
      <c r="C12" t="s">
        <v>1</v>
      </c>
      <c r="D12" t="s">
        <v>11</v>
      </c>
      <c r="E12">
        <v>0.125517</v>
      </c>
      <c r="F12">
        <v>4.454804</v>
      </c>
      <c r="G12">
        <v>19.3616</v>
      </c>
      <c r="H12">
        <v>4.27354</v>
      </c>
      <c r="I12">
        <v>71.17905</v>
      </c>
      <c r="J12">
        <v>99.39835</v>
      </c>
    </row>
    <row r="13" spans="2:10" ht="15">
      <c r="B13">
        <v>11</v>
      </c>
      <c r="C13" t="s">
        <v>1</v>
      </c>
      <c r="D13" t="s">
        <v>11</v>
      </c>
      <c r="E13">
        <v>0.162244</v>
      </c>
      <c r="F13">
        <v>3.480748</v>
      </c>
      <c r="G13">
        <v>20.48096</v>
      </c>
      <c r="H13">
        <v>4.037797</v>
      </c>
      <c r="I13">
        <v>71.57258</v>
      </c>
      <c r="J13">
        <v>99.73434</v>
      </c>
    </row>
    <row r="14" spans="2:10" ht="15.75" thickBot="1">
      <c r="B14" s="1">
        <v>13</v>
      </c>
      <c r="C14" s="1" t="s">
        <v>1</v>
      </c>
      <c r="D14" s="1" t="s">
        <v>12</v>
      </c>
      <c r="E14" s="1">
        <v>0.305096</v>
      </c>
      <c r="F14" s="1">
        <v>5.146858</v>
      </c>
      <c r="G14" s="1">
        <v>18.91816</v>
      </c>
      <c r="H14" s="1">
        <v>3.930573</v>
      </c>
      <c r="I14" s="1">
        <v>71.5471</v>
      </c>
      <c r="J14" s="1">
        <v>99.85806</v>
      </c>
    </row>
    <row r="15" spans="4:10" ht="15">
      <c r="D15" t="s">
        <v>13</v>
      </c>
      <c r="E15">
        <f>AVERAGE(E5:E14)</f>
        <v>0.22987890000000002</v>
      </c>
      <c r="F15">
        <f>AVERAGE(F5:F14)</f>
        <v>6.442237</v>
      </c>
      <c r="G15">
        <f>AVERAGE(G5:G14)</f>
        <v>18.567128000000004</v>
      </c>
      <c r="H15">
        <f>AVERAGE(H5:H14)</f>
        <v>3.0417075000000002</v>
      </c>
      <c r="I15">
        <f>AVERAGE(I5:I14)</f>
        <v>71.482416</v>
      </c>
      <c r="J15">
        <f>AVERAGE(J5:J14)</f>
        <v>99.77333000000002</v>
      </c>
    </row>
    <row r="16" spans="4:10" ht="15">
      <c r="D16" t="s">
        <v>14</v>
      </c>
      <c r="E16">
        <f>STDEV(E5:E14)</f>
        <v>0.14460991286864733</v>
      </c>
      <c r="F16">
        <f>STDEV(F5:F14)</f>
        <v>1.8560282115008044</v>
      </c>
      <c r="G16">
        <f>STDEV(G5:G14)</f>
        <v>1.1802284657057134</v>
      </c>
      <c r="H16">
        <f>STDEV(H5:H14)</f>
        <v>1.1767825220933976</v>
      </c>
      <c r="I16">
        <f>STDEV(I5:I14)</f>
        <v>0.2712226084960429</v>
      </c>
      <c r="J16">
        <f>STDEV(J5:J14)</f>
        <v>0.2298231157506458</v>
      </c>
    </row>
    <row r="18" ht="15">
      <c r="B18" t="s">
        <v>15</v>
      </c>
    </row>
    <row r="20" ht="15">
      <c r="B20" t="s">
        <v>16</v>
      </c>
    </row>
    <row r="22" spans="2:6" ht="15">
      <c r="B22" t="s">
        <v>17</v>
      </c>
      <c r="C22" t="s">
        <v>18</v>
      </c>
      <c r="D22" t="s">
        <v>19</v>
      </c>
      <c r="E22" t="s">
        <v>20</v>
      </c>
      <c r="F22" t="s">
        <v>21</v>
      </c>
    </row>
    <row r="23" spans="2:6" ht="15">
      <c r="B23" t="s">
        <v>5</v>
      </c>
      <c r="C23">
        <v>0.23</v>
      </c>
      <c r="D23">
        <v>32.064</v>
      </c>
      <c r="E23">
        <f>C23/D23</f>
        <v>0.007173153692614771</v>
      </c>
      <c r="F23" s="2">
        <f>E23*E32</f>
        <v>0.014886758554798627</v>
      </c>
    </row>
    <row r="24" spans="2:6" ht="15">
      <c r="B24" t="s">
        <v>9</v>
      </c>
      <c r="C24">
        <v>71.48</v>
      </c>
      <c r="D24">
        <v>74.922</v>
      </c>
      <c r="E24">
        <f>C24/D24</f>
        <v>0.9540588879100933</v>
      </c>
      <c r="F24" s="2">
        <f>E24*E32</f>
        <v>1.98</v>
      </c>
    </row>
    <row r="25" spans="2:10" ht="15">
      <c r="B25" t="s">
        <v>7</v>
      </c>
      <c r="C25">
        <v>18.57</v>
      </c>
      <c r="D25">
        <v>55.847</v>
      </c>
      <c r="E25">
        <f>C25/D25</f>
        <v>0.33251562304152416</v>
      </c>
      <c r="F25" s="2">
        <f>E25*E32</f>
        <v>0.6900841677230526</v>
      </c>
      <c r="H25" t="s">
        <v>22</v>
      </c>
      <c r="J25" s="2">
        <f>SUM(F25:F27)</f>
        <v>1.0243318913407669</v>
      </c>
    </row>
    <row r="26" spans="2:6" ht="15">
      <c r="B26" t="s">
        <v>6</v>
      </c>
      <c r="C26">
        <v>6.44</v>
      </c>
      <c r="D26">
        <v>58.933</v>
      </c>
      <c r="E26">
        <f>C26/D26</f>
        <v>0.1092766361800689</v>
      </c>
      <c r="F26" s="2">
        <f>E26*E32</f>
        <v>0.2267865667186427</v>
      </c>
    </row>
    <row r="27" spans="2:6" ht="15">
      <c r="B27" t="s">
        <v>8</v>
      </c>
      <c r="C27">
        <v>3.04</v>
      </c>
      <c r="D27">
        <v>58.71</v>
      </c>
      <c r="E27">
        <f>C27/D27</f>
        <v>0.05177993527508091</v>
      </c>
      <c r="F27" s="2">
        <f>E27*E32</f>
        <v>0.1074611568990715</v>
      </c>
    </row>
    <row r="28" spans="2:3" ht="15">
      <c r="B28" t="s">
        <v>23</v>
      </c>
      <c r="C28">
        <f>SUM(C23:C27)</f>
        <v>99.76</v>
      </c>
    </row>
    <row r="30" spans="4:7" ht="15">
      <c r="D30" t="s">
        <v>24</v>
      </c>
      <c r="G30" s="3">
        <v>1.98</v>
      </c>
    </row>
    <row r="32" spans="4:5" ht="15">
      <c r="D32" s="4" t="s">
        <v>25</v>
      </c>
      <c r="E32">
        <f>G30/E24</f>
        <v>2.075343592613318</v>
      </c>
    </row>
    <row r="34" spans="2:9" ht="20.25">
      <c r="B34" s="5" t="s">
        <v>26</v>
      </c>
      <c r="C34" s="5"/>
      <c r="D34" s="5"/>
      <c r="E34" s="5" t="s">
        <v>28</v>
      </c>
      <c r="F34" s="6"/>
      <c r="G34" s="6"/>
      <c r="H34" s="6"/>
      <c r="I34" s="6"/>
    </row>
    <row r="36" spans="2:9" ht="20.25">
      <c r="B36" s="5" t="s">
        <v>27</v>
      </c>
      <c r="C36" s="5"/>
      <c r="D36" s="5"/>
      <c r="E36" s="5" t="s">
        <v>29</v>
      </c>
      <c r="F36" s="6"/>
      <c r="G36" s="6"/>
      <c r="H36" s="6"/>
      <c r="I36" s="6"/>
    </row>
    <row r="38" ht="15">
      <c r="A38" t="s">
        <v>31</v>
      </c>
    </row>
    <row r="39" ht="15">
      <c r="A39" t="s">
        <v>32</v>
      </c>
    </row>
    <row r="40" ht="15">
      <c r="A40" t="s">
        <v>33</v>
      </c>
    </row>
    <row r="41" ht="15">
      <c r="A41" t="s">
        <v>34</v>
      </c>
    </row>
    <row r="42" ht="15">
      <c r="A42" t="s">
        <v>35</v>
      </c>
    </row>
    <row r="44" ht="15">
      <c r="A44" t="s">
        <v>36</v>
      </c>
    </row>
    <row r="46" ht="15">
      <c r="A46" t="s">
        <v>37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2011-09-01T15:17:44Z</cp:lastPrinted>
  <dcterms:created xsi:type="dcterms:W3CDTF">2011-09-01T15:11:07Z</dcterms:created>
  <dcterms:modified xsi:type="dcterms:W3CDTF">2011-09-01T15:19:57Z</dcterms:modified>
  <cp:category/>
  <cp:version/>
  <cp:contentType/>
  <cp:contentStatus/>
</cp:coreProperties>
</file>