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6725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<sst xmlns="http://schemas.openxmlformats.org/spreadsheetml/2006/main" count="71" uniqueCount="57">
  <si>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</si>
  <si>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</si>
  <si>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</si>
  <si>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</si>
  <si>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</si>
  <si>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</si>
  <si>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</si>
  <si>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</si>
  <si>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</si>
  <si>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</si>
  <si>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</si>
  <si>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</si>
  <si>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</si>
  <si>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</si>
  <si>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</si>
  <si>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</si>
  <si>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</si>
  <si>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</si>
  <si>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</si>
  <si>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</si>
  <si>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Al2O3</t>
  </si>
  <si>
    <t>MgO</t>
  </si>
  <si>
    <t>V2O3</t>
  </si>
  <si>
    <t>Cr2O3</t>
  </si>
  <si>
    <t>Fe2O3</t>
  </si>
  <si>
    <t>Totals</t>
  </si>
  <si>
    <t>Al</t>
  </si>
  <si>
    <t>V</t>
  </si>
  <si>
    <t>Cr</t>
  </si>
  <si>
    <t>Mg</t>
  </si>
  <si>
    <r>
      <t>MgAl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</si>
  <si>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trace amounts of V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</si>
  <si>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</si>
  <si>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</si>
  <si>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</si>
  <si>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</si>
  <si>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</si>
  <si>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</si>
  <si>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</si>
  <si>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</si>
  <si>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</si>
  <si>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</si>
  <si>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spinel</t>
  </si>
  <si>
    <t>PET</t>
  </si>
  <si>
    <t>v_1</t>
  </si>
  <si>
    <t>LIF</t>
  </si>
  <si>
    <t>chrom-s</t>
  </si>
  <si>
    <t>Fe</t>
  </si>
  <si>
    <t>magnet-s</t>
  </si>
  <si>
    <t>ideal</t>
  </si>
  <si>
    <t>measured</t>
  </si>
  <si>
    <t>average</t>
  </si>
  <si>
    <t>stdev</t>
  </si>
  <si>
    <t>in formula</t>
  </si>
  <si>
    <t>Cation numbers normailzed to 4 O</t>
  </si>
  <si>
    <r>
      <t>Mg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1.99</t>
    </r>
    <r>
      <rPr>
        <sz val="14"/>
        <rFont val="Times New Roman"/>
        <family val="1"/>
      </rPr>
      <t>Cr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</si>
  <si>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spinel R050184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</si>
</sst>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O23" sqref="O23"/>
    </sheetView>
  </sheetViews>
  <sheetFormatPr defaultColWidth="9.00390625" defaultRowHeight="13.5"/>
  <cols>
    <col min="1" max="16384" width="5.25390625" style="0" customWidth="1"/>
  </cols>
  <sheetData>
    <row r="1" spans="2:24" s="1" customFormat="1" ht="15.75">
      <c r="B1" s="6" t="s">
        <v>56</v>
      </c>
      <c r="C1" s="6"/>
      <c r="W1" s="2"/>
      <c r="X1" s="2"/>
    </row>
    <row r="2" spans="23:24" s="1" customFormat="1" ht="12.75">
      <c r="W2" s="2"/>
      <c r="X2" s="2"/>
    </row>
    <row r="3" spans="2:24" s="1" customFormat="1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W3" s="2" t="s">
        <v>51</v>
      </c>
      <c r="X3" s="2" t="s">
        <v>52</v>
      </c>
    </row>
    <row r="4" spans="1:24" s="1" customFormat="1" ht="12.75">
      <c r="A4" s="1" t="s">
        <v>20</v>
      </c>
      <c r="B4" s="2">
        <v>69.25</v>
      </c>
      <c r="C4" s="2">
        <v>69.33</v>
      </c>
      <c r="D4" s="2">
        <v>69.21</v>
      </c>
      <c r="E4" s="2">
        <v>69.56</v>
      </c>
      <c r="F4" s="2">
        <v>69.54</v>
      </c>
      <c r="G4" s="2">
        <v>69.2</v>
      </c>
      <c r="H4" s="2">
        <v>69.66</v>
      </c>
      <c r="I4" s="2">
        <v>69.61</v>
      </c>
      <c r="J4" s="2">
        <v>69.63</v>
      </c>
      <c r="K4" s="2">
        <v>69.45</v>
      </c>
      <c r="L4" s="2">
        <v>69.4</v>
      </c>
      <c r="M4" s="2">
        <v>69.6</v>
      </c>
      <c r="N4" s="2">
        <v>69.62</v>
      </c>
      <c r="O4" s="2">
        <v>69.71</v>
      </c>
      <c r="P4" s="2">
        <v>69.28</v>
      </c>
      <c r="Q4" s="2">
        <v>69.64</v>
      </c>
      <c r="R4" s="2">
        <v>69.75</v>
      </c>
      <c r="S4" s="2">
        <v>69.58</v>
      </c>
      <c r="T4" s="2">
        <v>70.21</v>
      </c>
      <c r="U4" s="2">
        <v>70.12</v>
      </c>
      <c r="W4" s="2">
        <f aca="true" t="shared" si="0" ref="W4:W9">AVERAGE(B4:U4)</f>
        <v>69.56750000000002</v>
      </c>
      <c r="X4" s="2">
        <f aca="true" t="shared" si="1" ref="X4:X9">STDEV(B4:U4)</f>
        <v>0.26562488389605476</v>
      </c>
    </row>
    <row r="5" spans="1:24" s="1" customFormat="1" ht="12.75">
      <c r="A5" s="1" t="s">
        <v>21</v>
      </c>
      <c r="B5" s="2">
        <v>27.37</v>
      </c>
      <c r="C5" s="2">
        <v>27.52</v>
      </c>
      <c r="D5" s="2">
        <v>27.5</v>
      </c>
      <c r="E5" s="2">
        <v>27.59</v>
      </c>
      <c r="F5" s="2">
        <v>27.65</v>
      </c>
      <c r="G5" s="2">
        <v>27.59</v>
      </c>
      <c r="H5" s="2">
        <v>27.7</v>
      </c>
      <c r="I5" s="2">
        <v>27.6</v>
      </c>
      <c r="J5" s="2">
        <v>27.74</v>
      </c>
      <c r="K5" s="2">
        <v>27.73</v>
      </c>
      <c r="L5" s="2">
        <v>27.74</v>
      </c>
      <c r="M5" s="2">
        <v>28.01</v>
      </c>
      <c r="N5" s="2">
        <v>27.75</v>
      </c>
      <c r="O5" s="2">
        <v>27.64</v>
      </c>
      <c r="P5" s="2">
        <v>27.47</v>
      </c>
      <c r="Q5" s="2">
        <v>27.63</v>
      </c>
      <c r="R5" s="2">
        <v>27.86</v>
      </c>
      <c r="S5" s="2">
        <v>27.85</v>
      </c>
      <c r="T5" s="2">
        <v>28.01</v>
      </c>
      <c r="U5" s="2">
        <v>28.14</v>
      </c>
      <c r="W5" s="2">
        <f t="shared" si="0"/>
        <v>27.704500000000003</v>
      </c>
      <c r="X5" s="2">
        <f t="shared" si="1"/>
        <v>0.19459742520060141</v>
      </c>
    </row>
    <row r="6" spans="1:24" s="1" customFormat="1" ht="12.75">
      <c r="A6" s="1" t="s">
        <v>22</v>
      </c>
      <c r="B6" s="2">
        <v>0.44</v>
      </c>
      <c r="C6" s="2">
        <v>0.49</v>
      </c>
      <c r="D6" s="2">
        <v>0.46</v>
      </c>
      <c r="E6" s="2">
        <v>0.41</v>
      </c>
      <c r="F6" s="2">
        <v>0.39</v>
      </c>
      <c r="G6" s="2">
        <v>0.38</v>
      </c>
      <c r="H6" s="2">
        <v>0.39</v>
      </c>
      <c r="I6" s="2">
        <v>0.33</v>
      </c>
      <c r="J6" s="2">
        <v>0.37</v>
      </c>
      <c r="K6" s="2">
        <v>0.41</v>
      </c>
      <c r="L6" s="2">
        <v>0.37</v>
      </c>
      <c r="M6" s="2">
        <v>0.35</v>
      </c>
      <c r="N6" s="2">
        <v>0.39</v>
      </c>
      <c r="O6" s="2">
        <v>0.36</v>
      </c>
      <c r="P6" s="2">
        <v>0.4</v>
      </c>
      <c r="Q6" s="2">
        <v>0.38</v>
      </c>
      <c r="R6" s="2">
        <v>0.41</v>
      </c>
      <c r="S6" s="2">
        <v>0.42</v>
      </c>
      <c r="T6" s="2">
        <v>0.44</v>
      </c>
      <c r="U6" s="2">
        <v>0.45</v>
      </c>
      <c r="W6" s="2">
        <f t="shared" si="0"/>
        <v>0.402</v>
      </c>
      <c r="X6" s="2">
        <f t="shared" si="1"/>
        <v>0.039682954049632554</v>
      </c>
    </row>
    <row r="7" spans="1:24" s="1" customFormat="1" ht="12.75">
      <c r="A7" s="1" t="s">
        <v>23</v>
      </c>
      <c r="B7" s="2">
        <v>0.68</v>
      </c>
      <c r="C7" s="2">
        <v>0.55</v>
      </c>
      <c r="D7" s="2">
        <v>0.66</v>
      </c>
      <c r="E7" s="2">
        <v>0.6</v>
      </c>
      <c r="F7" s="2">
        <v>0.52</v>
      </c>
      <c r="G7" s="2">
        <v>0.63</v>
      </c>
      <c r="H7" s="2">
        <v>0.67</v>
      </c>
      <c r="I7" s="2">
        <v>0.89</v>
      </c>
      <c r="J7" s="2">
        <v>1.14</v>
      </c>
      <c r="K7" s="2">
        <v>0.81</v>
      </c>
      <c r="L7" s="2">
        <v>0.59</v>
      </c>
      <c r="M7" s="2">
        <v>0.67</v>
      </c>
      <c r="N7" s="2">
        <v>0.63</v>
      </c>
      <c r="O7" s="2">
        <v>0.63</v>
      </c>
      <c r="P7" s="2">
        <v>0.62</v>
      </c>
      <c r="Q7" s="2">
        <v>0.63</v>
      </c>
      <c r="R7" s="2">
        <v>0.6</v>
      </c>
      <c r="S7" s="2">
        <v>0.66</v>
      </c>
      <c r="T7" s="2">
        <v>0.68</v>
      </c>
      <c r="U7" s="2">
        <v>0.62</v>
      </c>
      <c r="W7" s="2">
        <f t="shared" si="0"/>
        <v>0.674</v>
      </c>
      <c r="X7" s="2">
        <f t="shared" si="1"/>
        <v>0.1363972526347791</v>
      </c>
    </row>
    <row r="8" spans="1:24" s="1" customFormat="1" ht="12.75">
      <c r="A8" s="1" t="s">
        <v>24</v>
      </c>
      <c r="B8" s="2">
        <v>0.22</v>
      </c>
      <c r="C8" s="2">
        <v>0.14</v>
      </c>
      <c r="D8" s="2">
        <v>0.15</v>
      </c>
      <c r="E8" s="2">
        <v>0.17</v>
      </c>
      <c r="F8" s="2">
        <v>0.23</v>
      </c>
      <c r="G8" s="2">
        <v>0.12</v>
      </c>
      <c r="H8" s="2">
        <v>0.19</v>
      </c>
      <c r="I8" s="2">
        <v>0.18</v>
      </c>
      <c r="J8" s="2">
        <v>0.24</v>
      </c>
      <c r="K8" s="2">
        <v>0.21</v>
      </c>
      <c r="L8" s="2">
        <v>0.18</v>
      </c>
      <c r="M8" s="2">
        <v>0.22</v>
      </c>
      <c r="N8" s="2">
        <v>0.23</v>
      </c>
      <c r="O8" s="2">
        <v>0.23</v>
      </c>
      <c r="P8" s="2">
        <v>0.24</v>
      </c>
      <c r="Q8" s="2">
        <v>0.17</v>
      </c>
      <c r="R8" s="2">
        <v>0.2</v>
      </c>
      <c r="S8" s="2">
        <v>0.2</v>
      </c>
      <c r="T8" s="2">
        <v>0.2</v>
      </c>
      <c r="U8" s="2">
        <v>0.16</v>
      </c>
      <c r="W8" s="2">
        <f t="shared" si="0"/>
        <v>0.19400000000000003</v>
      </c>
      <c r="X8" s="2">
        <f t="shared" si="1"/>
        <v>0.03470173664697161</v>
      </c>
    </row>
    <row r="9" spans="1:24" s="1" customFormat="1" ht="12.75">
      <c r="A9" s="1" t="s">
        <v>25</v>
      </c>
      <c r="B9" s="2">
        <v>97.97</v>
      </c>
      <c r="C9" s="2">
        <v>98.05</v>
      </c>
      <c r="D9" s="2">
        <v>97.98</v>
      </c>
      <c r="E9" s="2">
        <v>98.34</v>
      </c>
      <c r="F9" s="2">
        <v>98.33</v>
      </c>
      <c r="G9" s="2">
        <v>97.93</v>
      </c>
      <c r="H9" s="2">
        <v>98.61</v>
      </c>
      <c r="I9" s="2">
        <v>98.61</v>
      </c>
      <c r="J9" s="2">
        <v>99.12</v>
      </c>
      <c r="K9" s="2">
        <v>98.6</v>
      </c>
      <c r="L9" s="2">
        <v>98.28</v>
      </c>
      <c r="M9" s="2">
        <v>98.85</v>
      </c>
      <c r="N9" s="2">
        <v>98.62</v>
      </c>
      <c r="O9" s="2">
        <v>98.56</v>
      </c>
      <c r="P9" s="2">
        <v>98.01</v>
      </c>
      <c r="Q9" s="2">
        <v>98.45</v>
      </c>
      <c r="R9" s="2">
        <v>98.81</v>
      </c>
      <c r="S9" s="2">
        <v>98.7</v>
      </c>
      <c r="T9" s="2">
        <v>99.54</v>
      </c>
      <c r="U9" s="2">
        <v>99.48</v>
      </c>
      <c r="W9" s="2">
        <f t="shared" si="0"/>
        <v>98.542</v>
      </c>
      <c r="X9" s="2">
        <f t="shared" si="1"/>
        <v>0.4660088094943683</v>
      </c>
    </row>
    <row r="10" spans="2:24" s="1" customFormat="1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W10" s="2"/>
      <c r="X10" s="2"/>
    </row>
    <row r="11" spans="1:25" s="1" customFormat="1" ht="12.75">
      <c r="A11" s="1" t="s">
        <v>54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W11" s="2" t="s">
        <v>51</v>
      </c>
      <c r="X11" s="2" t="s">
        <v>52</v>
      </c>
      <c r="Y11" s="1" t="s">
        <v>53</v>
      </c>
    </row>
    <row r="12" spans="1:25" s="1" customFormat="1" ht="12.75">
      <c r="A12" s="1" t="s">
        <v>26</v>
      </c>
      <c r="B12" s="2">
        <v>1.981</v>
      </c>
      <c r="C12" s="2">
        <v>1.981</v>
      </c>
      <c r="D12" s="2">
        <v>1.979</v>
      </c>
      <c r="E12" s="2">
        <v>1.981</v>
      </c>
      <c r="F12" s="2">
        <v>1.981</v>
      </c>
      <c r="G12" s="2">
        <v>1.979</v>
      </c>
      <c r="H12" s="2">
        <v>1.979</v>
      </c>
      <c r="I12" s="2">
        <v>1.978</v>
      </c>
      <c r="J12" s="2">
        <v>1.971</v>
      </c>
      <c r="K12" s="2">
        <v>1.975</v>
      </c>
      <c r="L12" s="2">
        <v>1.978</v>
      </c>
      <c r="M12" s="2">
        <v>1.973</v>
      </c>
      <c r="N12" s="2">
        <v>1.978</v>
      </c>
      <c r="O12" s="2">
        <v>1.981</v>
      </c>
      <c r="P12" s="2">
        <v>1.98</v>
      </c>
      <c r="Q12" s="2">
        <v>1.981</v>
      </c>
      <c r="R12" s="2">
        <v>1.978</v>
      </c>
      <c r="S12" s="2">
        <v>1.976</v>
      </c>
      <c r="T12" s="2">
        <v>1.977</v>
      </c>
      <c r="U12" s="2">
        <v>1.975</v>
      </c>
      <c r="W12" s="2">
        <f>AVERAGE(B12:U12)</f>
        <v>1.9781000000000002</v>
      </c>
      <c r="X12" s="2">
        <f>STDEV(B12:U12)</f>
        <v>0.002881885347774732</v>
      </c>
      <c r="Y12" s="5">
        <v>1.99</v>
      </c>
    </row>
    <row r="13" spans="1:25" s="1" customFormat="1" ht="12.75">
      <c r="A13" s="1" t="s">
        <v>28</v>
      </c>
      <c r="B13" s="2">
        <v>0.013</v>
      </c>
      <c r="C13" s="2">
        <v>0.011</v>
      </c>
      <c r="D13" s="2">
        <v>0.013</v>
      </c>
      <c r="E13" s="2">
        <v>0.012</v>
      </c>
      <c r="F13" s="2">
        <v>0.01</v>
      </c>
      <c r="G13" s="2">
        <v>0.012</v>
      </c>
      <c r="H13" s="2">
        <v>0.013</v>
      </c>
      <c r="I13" s="2">
        <v>0.017</v>
      </c>
      <c r="J13" s="2">
        <v>0.022</v>
      </c>
      <c r="K13" s="2">
        <v>0.015</v>
      </c>
      <c r="L13" s="2">
        <v>0.011</v>
      </c>
      <c r="M13" s="2">
        <v>0.013</v>
      </c>
      <c r="N13" s="2">
        <v>0.012</v>
      </c>
      <c r="O13" s="2">
        <v>0.012</v>
      </c>
      <c r="P13" s="2">
        <v>0.012</v>
      </c>
      <c r="Q13" s="2">
        <v>0.012</v>
      </c>
      <c r="R13" s="2">
        <v>0.011</v>
      </c>
      <c r="S13" s="2">
        <v>0.013</v>
      </c>
      <c r="T13" s="2">
        <v>0.013</v>
      </c>
      <c r="U13" s="2">
        <v>0.012</v>
      </c>
      <c r="W13" s="2">
        <f>AVERAGE(B13:U13)</f>
        <v>0.012950000000000007</v>
      </c>
      <c r="X13" s="2">
        <f>STDEV(B13:U13)</f>
        <v>0.0026051568293027926</v>
      </c>
      <c r="Y13" s="5">
        <f>W13/2</f>
        <v>0.006475000000000003</v>
      </c>
    </row>
    <row r="14" spans="1:25" s="1" customFormat="1" ht="12.75">
      <c r="A14" s="1" t="s">
        <v>29</v>
      </c>
      <c r="B14" s="2">
        <v>0.99</v>
      </c>
      <c r="C14" s="2">
        <v>0.994</v>
      </c>
      <c r="D14" s="2">
        <v>0.995</v>
      </c>
      <c r="E14" s="2">
        <v>0.994</v>
      </c>
      <c r="F14" s="2">
        <v>0.996</v>
      </c>
      <c r="G14" s="2">
        <v>0.998</v>
      </c>
      <c r="H14" s="2">
        <v>0.996</v>
      </c>
      <c r="I14" s="2">
        <v>0.992</v>
      </c>
      <c r="J14" s="2">
        <v>0.993</v>
      </c>
      <c r="K14" s="2">
        <v>0.997</v>
      </c>
      <c r="L14" s="2">
        <v>1</v>
      </c>
      <c r="M14" s="2">
        <v>1.005</v>
      </c>
      <c r="N14" s="2">
        <v>0.997</v>
      </c>
      <c r="O14" s="2">
        <v>0.994</v>
      </c>
      <c r="P14" s="2">
        <v>0.993</v>
      </c>
      <c r="Q14" s="2">
        <v>0.994</v>
      </c>
      <c r="R14" s="2">
        <v>0.999</v>
      </c>
      <c r="S14" s="2">
        <v>1</v>
      </c>
      <c r="T14" s="2">
        <v>0.998</v>
      </c>
      <c r="U14" s="2">
        <v>1.003</v>
      </c>
      <c r="W14" s="2">
        <f>AVERAGE(B14:U14)</f>
        <v>0.9964000000000001</v>
      </c>
      <c r="X14" s="2">
        <f>STDEV(B14:U14)</f>
        <v>0.003733208017872246</v>
      </c>
      <c r="Y14" s="5">
        <v>1</v>
      </c>
    </row>
    <row r="15" spans="1:25" s="1" customFormat="1" ht="12.75">
      <c r="A15" s="1" t="s">
        <v>27</v>
      </c>
      <c r="B15" s="2">
        <v>0.009</v>
      </c>
      <c r="C15" s="2">
        <v>0.01</v>
      </c>
      <c r="D15" s="2">
        <v>0.009</v>
      </c>
      <c r="E15" s="2">
        <v>0.008</v>
      </c>
      <c r="F15" s="2">
        <v>0.008</v>
      </c>
      <c r="G15" s="2">
        <v>0.007</v>
      </c>
      <c r="H15" s="2">
        <v>0.008</v>
      </c>
      <c r="I15" s="2">
        <v>0.006</v>
      </c>
      <c r="J15" s="2">
        <v>0.007</v>
      </c>
      <c r="K15" s="2">
        <v>0.008</v>
      </c>
      <c r="L15" s="2">
        <v>0.007</v>
      </c>
      <c r="M15" s="2">
        <v>0.007</v>
      </c>
      <c r="N15" s="2">
        <v>0.007</v>
      </c>
      <c r="O15" s="2">
        <v>0.007</v>
      </c>
      <c r="P15" s="2">
        <v>0.008</v>
      </c>
      <c r="Q15" s="2">
        <v>0.007</v>
      </c>
      <c r="R15" s="2">
        <v>0.008</v>
      </c>
      <c r="S15" s="2">
        <v>0.008</v>
      </c>
      <c r="T15" s="2">
        <v>0.008</v>
      </c>
      <c r="U15" s="2">
        <v>0.009</v>
      </c>
      <c r="W15" s="2">
        <f>AVERAGE(B15:U15)</f>
        <v>0.007800000000000004</v>
      </c>
      <c r="X15" s="2">
        <f>STDEV(B15:U15)</f>
        <v>0.0009514531821874784</v>
      </c>
      <c r="Y15" s="5">
        <f>W15/2</f>
        <v>0.003900000000000002</v>
      </c>
    </row>
    <row r="16" spans="1:24" s="1" customFormat="1" ht="12.75">
      <c r="A16" s="1" t="s">
        <v>25</v>
      </c>
      <c r="B16" s="2">
        <v>2.997</v>
      </c>
      <c r="C16" s="2">
        <v>2.998</v>
      </c>
      <c r="D16" s="2">
        <v>2.998</v>
      </c>
      <c r="E16" s="2">
        <v>2.998</v>
      </c>
      <c r="F16" s="2">
        <v>2.999</v>
      </c>
      <c r="G16" s="2">
        <v>2.999</v>
      </c>
      <c r="H16" s="2">
        <v>2.998</v>
      </c>
      <c r="I16" s="2">
        <v>2.997</v>
      </c>
      <c r="J16" s="2">
        <v>2.998</v>
      </c>
      <c r="K16" s="2">
        <v>2.999</v>
      </c>
      <c r="L16" s="2">
        <v>3</v>
      </c>
      <c r="M16" s="2">
        <v>3.001</v>
      </c>
      <c r="N16" s="2">
        <v>2.999</v>
      </c>
      <c r="O16" s="2">
        <v>2.998</v>
      </c>
      <c r="P16" s="2">
        <v>2.998</v>
      </c>
      <c r="Q16" s="2">
        <v>2.998</v>
      </c>
      <c r="R16" s="2">
        <v>3</v>
      </c>
      <c r="S16" s="2">
        <v>3</v>
      </c>
      <c r="T16" s="2">
        <v>2.999</v>
      </c>
      <c r="U16" s="2">
        <v>3.001</v>
      </c>
      <c r="W16" s="2">
        <f>AVERAGE(B16:U16)</f>
        <v>2.99875</v>
      </c>
      <c r="X16" s="2">
        <f>STDEV(B16:U16)</f>
        <v>0.0011641577036470036</v>
      </c>
    </row>
    <row r="17" s="1" customFormat="1" ht="12.75"/>
    <row r="18" spans="2:4" s="1" customFormat="1" ht="20.25">
      <c r="B18" s="1" t="s">
        <v>49</v>
      </c>
      <c r="D18" s="3" t="s">
        <v>30</v>
      </c>
    </row>
    <row r="19" spans="2:9" s="1" customFormat="1" ht="20.25">
      <c r="B19" s="1" t="s">
        <v>50</v>
      </c>
      <c r="D19" s="4" t="s">
        <v>55</v>
      </c>
      <c r="E19" s="4"/>
      <c r="F19" s="4"/>
      <c r="G19" s="4"/>
      <c r="H19" s="4"/>
      <c r="I19" s="1" t="s">
        <v>31</v>
      </c>
    </row>
    <row r="20" s="1" customFormat="1" ht="12.75"/>
    <row r="21" spans="1:8" s="1" customFormat="1" ht="12.75">
      <c r="A21" s="1" t="s">
        <v>32</v>
      </c>
      <c r="B21" s="1" t="s">
        <v>33</v>
      </c>
      <c r="C21" s="1" t="s">
        <v>34</v>
      </c>
      <c r="D21" s="1" t="s">
        <v>35</v>
      </c>
      <c r="E21" s="1" t="s">
        <v>36</v>
      </c>
      <c r="F21" s="1" t="s">
        <v>37</v>
      </c>
      <c r="G21" s="1" t="s">
        <v>38</v>
      </c>
      <c r="H21" s="1" t="s">
        <v>39</v>
      </c>
    </row>
    <row r="22" spans="1:8" s="1" customFormat="1" ht="12.75">
      <c r="A22" s="1" t="s">
        <v>40</v>
      </c>
      <c r="B22" s="1" t="s">
        <v>26</v>
      </c>
      <c r="C22" s="1" t="s">
        <v>41</v>
      </c>
      <c r="D22" s="1">
        <v>20</v>
      </c>
      <c r="E22" s="1">
        <v>10</v>
      </c>
      <c r="F22" s="1">
        <v>600</v>
      </c>
      <c r="G22" s="1">
        <v>-600</v>
      </c>
      <c r="H22" s="1" t="s">
        <v>42</v>
      </c>
    </row>
    <row r="23" spans="1:8" s="1" customFormat="1" ht="12.75">
      <c r="A23" s="1" t="s">
        <v>40</v>
      </c>
      <c r="B23" s="1" t="s">
        <v>29</v>
      </c>
      <c r="C23" s="1" t="s">
        <v>41</v>
      </c>
      <c r="D23" s="1">
        <v>20</v>
      </c>
      <c r="E23" s="1">
        <v>10</v>
      </c>
      <c r="F23" s="1">
        <v>600</v>
      </c>
      <c r="G23" s="1">
        <v>-600</v>
      </c>
      <c r="H23" s="1" t="s">
        <v>42</v>
      </c>
    </row>
    <row r="24" spans="1:8" s="1" customFormat="1" ht="12.75">
      <c r="A24" s="1" t="s">
        <v>43</v>
      </c>
      <c r="B24" s="1" t="s">
        <v>27</v>
      </c>
      <c r="C24" s="1" t="s">
        <v>41</v>
      </c>
      <c r="D24" s="1">
        <v>20</v>
      </c>
      <c r="E24" s="1">
        <v>10</v>
      </c>
      <c r="F24" s="1">
        <v>600</v>
      </c>
      <c r="G24" s="1">
        <v>-600</v>
      </c>
      <c r="H24" s="1" t="s">
        <v>44</v>
      </c>
    </row>
    <row r="25" spans="1:8" s="1" customFormat="1" ht="12.75">
      <c r="A25" s="1" t="s">
        <v>45</v>
      </c>
      <c r="B25" s="1" t="s">
        <v>28</v>
      </c>
      <c r="C25" s="1" t="s">
        <v>41</v>
      </c>
      <c r="D25" s="1">
        <v>20</v>
      </c>
      <c r="E25" s="1">
        <v>10</v>
      </c>
      <c r="F25" s="1">
        <v>500</v>
      </c>
      <c r="G25" s="1">
        <v>-500</v>
      </c>
      <c r="H25" s="1" t="s">
        <v>46</v>
      </c>
    </row>
    <row r="26" spans="1:8" s="1" customFormat="1" ht="12.75">
      <c r="A26" s="1" t="s">
        <v>45</v>
      </c>
      <c r="B26" s="1" t="s">
        <v>47</v>
      </c>
      <c r="C26" s="1" t="s">
        <v>41</v>
      </c>
      <c r="D26" s="1">
        <v>20</v>
      </c>
      <c r="E26" s="1">
        <v>10</v>
      </c>
      <c r="F26" s="1">
        <v>500</v>
      </c>
      <c r="G26" s="1">
        <v>-500</v>
      </c>
      <c r="H26" s="1" t="s">
        <v>48</v>
      </c>
    </row>
    <row r="27" s="1" customFormat="1" ht="12.75"/>
    <row r="28" s="1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2006-11-09T20:12:55Z</dcterms:created>
  <dcterms:modified xsi:type="dcterms:W3CDTF">2008-08-23T01:22:39Z</dcterms:modified>
  <cp:category/>
  <cp:version/>
  <cp:contentType/>
  <cp:contentStatus/>
</cp:coreProperties>
</file>