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<sst xmlns="http://schemas.openxmlformats.org/spreadsheetml/2006/main" count="55" uniqueCount="34">
  <si>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Weight%</t>
  </si>
  <si>
    <t xml:space="preserve"> </t>
  </si>
  <si>
    <t>Comment</t>
  </si>
  <si>
    <t>S</t>
  </si>
  <si>
    <t>Sb</t>
  </si>
  <si>
    <t>As</t>
  </si>
  <si>
    <t>Ag</t>
  </si>
  <si>
    <t>Hg</t>
  </si>
  <si>
    <t>Total</t>
  </si>
  <si>
    <t>R050309 Stephanite Ag metal cal</t>
  </si>
  <si>
    <t>R050309 Stephanite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</si>
  <si>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</si>
  <si>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</si>
  <si>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</si>
  <si>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</si>
  <si>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</si>
  <si>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</si>
  <si>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</si>
  <si>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</si>
  <si>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</si>
  <si>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</si>
  <si>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</si>
  <si>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</si>
  <si>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Ag</t>
    </r>
    <r>
      <rPr>
        <b/>
        <vertAlign val="subscript"/>
        <sz val="14"/>
        <color indexed="8"/>
        <rFont val="Calibri"/>
        <family val="2"/>
      </rPr>
      <t>5</t>
    </r>
    <r>
      <rPr>
        <b/>
        <sz val="14"/>
        <color indexed="8"/>
        <rFont val="Calibri"/>
        <family val="2"/>
      </rPr>
      <t>SbS</t>
    </r>
    <r>
      <rPr>
        <b/>
        <vertAlign val="subscript"/>
        <sz val="14"/>
        <color indexed="8"/>
        <rFont val="Calibri"/>
        <family val="2"/>
      </rPr>
      <t>4</t>
    </r>
  </si>
  <si>
    <t>Measured chemistry:</t>
  </si>
  <si>
    <r>
      <t>Ag</t>
    </r>
    <r>
      <rPr>
        <b/>
        <vertAlign val="subscript"/>
        <sz val="14"/>
        <color indexed="8"/>
        <rFont val="Calibri"/>
        <family val="2"/>
      </rPr>
      <t>5.22</t>
    </r>
    <r>
      <rPr>
        <b/>
        <sz val="14"/>
        <color indexed="8"/>
        <rFont val="Calibri"/>
        <family val="2"/>
      </rPr>
      <t>(Sb</t>
    </r>
    <r>
      <rPr>
        <b/>
        <vertAlign val="subscript"/>
        <sz val="14"/>
        <color indexed="8"/>
        <rFont val="Calibri"/>
        <family val="2"/>
      </rPr>
      <t>0.93</t>
    </r>
    <r>
      <rPr>
        <b/>
        <sz val="14"/>
        <color indexed="8"/>
        <rFont val="Calibri"/>
        <family val="2"/>
      </rPr>
      <t>As</t>
    </r>
    <r>
      <rPr>
        <b/>
        <vertAlign val="subscript"/>
        <sz val="14"/>
        <color indexed="8"/>
        <rFont val="Calibri"/>
        <family val="2"/>
      </rPr>
      <t>0.10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Σ=1.03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4</t>
    </r>
  </si>
  <si>
    <t xml:space="preserve">Column Conditions :  Cond 1 : 20keV 20nA  </t>
  </si>
  <si>
    <t xml:space="preserve">Standard Name :   </t>
  </si>
  <si>
    <t xml:space="preserve"> Sb On stibnite2 </t>
  </si>
  <si>
    <t xml:space="preserve"> As On NiAs </t>
  </si>
  <si>
    <t xml:space="preserve"> Hg On cinnabar </t>
  </si>
  <si>
    <t xml:space="preserve">Beam Size :  &lt;1 µm </t>
  </si>
  <si>
    <t xml:space="preserve"> S , Cu On chalcopyrite </t>
  </si>
  <si>
    <t xml:space="preserve"> Ag On Ag metal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</si>
</sst>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2" max="2" width="31.7109375" style="0" customWidth="1"/>
  </cols>
  <sheetData>
    <row r="1" ht="15">
      <c r="B1" t="s">
        <v>10</v>
      </c>
    </row>
    <row r="3" spans="3:8" ht="15">
      <c r="C3" t="s">
        <v>0</v>
      </c>
      <c r="H3" t="s">
        <v>1</v>
      </c>
    </row>
    <row r="4" spans="2:8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2:8" ht="15">
      <c r="B5" t="s">
        <v>9</v>
      </c>
      <c r="C5">
        <v>15.68804</v>
      </c>
      <c r="D5">
        <v>13.36798</v>
      </c>
      <c r="E5">
        <v>1.230765</v>
      </c>
      <c r="F5">
        <v>70.67382</v>
      </c>
      <c r="G5">
        <v>0.036422</v>
      </c>
      <c r="H5">
        <v>100.997</v>
      </c>
    </row>
    <row r="6" spans="2:8" ht="15">
      <c r="B6" t="s">
        <v>9</v>
      </c>
      <c r="C6">
        <v>15.91897</v>
      </c>
      <c r="D6">
        <v>13.94712</v>
      </c>
      <c r="E6">
        <v>1.007764</v>
      </c>
      <c r="F6">
        <v>69.37181</v>
      </c>
      <c r="G6">
        <v>0.073676</v>
      </c>
      <c r="H6">
        <v>100.3226</v>
      </c>
    </row>
    <row r="7" spans="2:8" ht="15">
      <c r="B7" t="s">
        <v>9</v>
      </c>
      <c r="C7">
        <v>15.83277</v>
      </c>
      <c r="D7">
        <v>15.06563</v>
      </c>
      <c r="E7">
        <v>0.121733</v>
      </c>
      <c r="F7">
        <v>69.06256</v>
      </c>
      <c r="G7">
        <v>0.126216</v>
      </c>
      <c r="H7">
        <v>100.2089</v>
      </c>
    </row>
    <row r="8" spans="2:8" ht="15">
      <c r="B8" t="s">
        <v>9</v>
      </c>
      <c r="C8">
        <v>15.38729</v>
      </c>
      <c r="D8">
        <v>14.95365</v>
      </c>
      <c r="E8">
        <v>0.09853</v>
      </c>
      <c r="F8">
        <v>69.54615</v>
      </c>
      <c r="G8">
        <v>0.090123</v>
      </c>
      <c r="H8">
        <v>100.0879</v>
      </c>
    </row>
    <row r="9" spans="2:8" ht="15">
      <c r="B9" t="s">
        <v>9</v>
      </c>
      <c r="C9">
        <v>15.64491</v>
      </c>
      <c r="D9">
        <v>14.94105</v>
      </c>
      <c r="E9">
        <v>0.095197</v>
      </c>
      <c r="F9">
        <v>69.34117</v>
      </c>
      <c r="G9">
        <v>0.088784</v>
      </c>
      <c r="H9">
        <v>100.1111</v>
      </c>
    </row>
    <row r="10" spans="2:8" ht="15">
      <c r="B10" t="s">
        <v>9</v>
      </c>
      <c r="C10">
        <v>15.63718</v>
      </c>
      <c r="D10">
        <v>14.68947</v>
      </c>
      <c r="E10">
        <v>0.130896</v>
      </c>
      <c r="F10">
        <v>69.51738</v>
      </c>
      <c r="G10">
        <v>1E-05</v>
      </c>
      <c r="H10">
        <v>99.97495</v>
      </c>
    </row>
    <row r="11" spans="2:8" ht="15">
      <c r="B11" t="s">
        <v>9</v>
      </c>
      <c r="C11">
        <v>15.98644</v>
      </c>
      <c r="D11">
        <v>13.65217</v>
      </c>
      <c r="E11">
        <v>1.16917</v>
      </c>
      <c r="F11">
        <v>69.40803</v>
      </c>
      <c r="G11">
        <v>0.149886</v>
      </c>
      <c r="H11">
        <v>100.3696</v>
      </c>
    </row>
    <row r="12" spans="2:8" ht="15">
      <c r="B12" t="s">
        <v>9</v>
      </c>
      <c r="C12">
        <v>15.93569</v>
      </c>
      <c r="D12">
        <v>13.43277</v>
      </c>
      <c r="E12">
        <v>1.40602</v>
      </c>
      <c r="F12">
        <v>69.37709</v>
      </c>
      <c r="G12">
        <v>0.148345</v>
      </c>
      <c r="H12">
        <v>100.2999</v>
      </c>
    </row>
    <row r="13" spans="2:8" ht="15">
      <c r="B13" t="s">
        <v>9</v>
      </c>
      <c r="C13">
        <v>15.9332</v>
      </c>
      <c r="D13">
        <v>13.384</v>
      </c>
      <c r="E13">
        <v>1.442302</v>
      </c>
      <c r="F13">
        <v>69.4305</v>
      </c>
      <c r="G13">
        <v>0.142676</v>
      </c>
      <c r="H13">
        <v>100.3327</v>
      </c>
    </row>
    <row r="14" spans="2:8" ht="15">
      <c r="B14" t="s">
        <v>9</v>
      </c>
      <c r="C14">
        <v>15.84076</v>
      </c>
      <c r="D14">
        <v>14.12356</v>
      </c>
      <c r="E14">
        <v>0.893879</v>
      </c>
      <c r="F14">
        <v>69.32008</v>
      </c>
      <c r="G14">
        <v>0.069881</v>
      </c>
      <c r="H14">
        <v>100.2804</v>
      </c>
    </row>
    <row r="15" spans="2:8" ht="15">
      <c r="B15" t="s">
        <v>9</v>
      </c>
      <c r="C15">
        <v>16.22359</v>
      </c>
      <c r="D15">
        <v>13.6642</v>
      </c>
      <c r="E15">
        <v>1.584701</v>
      </c>
      <c r="F15">
        <v>70.81322</v>
      </c>
      <c r="G15">
        <v>0.178802</v>
      </c>
      <c r="H15">
        <v>102.4764</v>
      </c>
    </row>
    <row r="16" spans="2:8" ht="15">
      <c r="B16" t="s">
        <v>9</v>
      </c>
      <c r="C16">
        <v>15.89123</v>
      </c>
      <c r="D16">
        <v>14.09487</v>
      </c>
      <c r="E16">
        <v>0.998031</v>
      </c>
      <c r="F16">
        <v>69.19708</v>
      </c>
      <c r="G16">
        <v>0.060273</v>
      </c>
      <c r="H16">
        <v>100.2452</v>
      </c>
    </row>
    <row r="17" spans="2:8" ht="15">
      <c r="B17" t="s">
        <v>9</v>
      </c>
      <c r="C17">
        <v>16.08276</v>
      </c>
      <c r="D17">
        <v>12.97805</v>
      </c>
      <c r="E17">
        <v>1.804533</v>
      </c>
      <c r="F17">
        <v>70.11447</v>
      </c>
      <c r="G17">
        <v>0.13657</v>
      </c>
      <c r="H17">
        <v>101.1479</v>
      </c>
    </row>
    <row r="18" spans="2:8" ht="15">
      <c r="B18" t="s">
        <v>9</v>
      </c>
      <c r="C18">
        <v>16.3017</v>
      </c>
      <c r="D18">
        <v>12.61934</v>
      </c>
      <c r="E18">
        <v>2.169607</v>
      </c>
      <c r="F18">
        <v>71.05649</v>
      </c>
      <c r="G18">
        <v>0.183191</v>
      </c>
      <c r="H18">
        <v>102.3389</v>
      </c>
    </row>
    <row r="19" spans="2:8" ht="15">
      <c r="B19" t="s">
        <v>9</v>
      </c>
      <c r="C19">
        <v>16.17465</v>
      </c>
      <c r="D19">
        <v>14.4957</v>
      </c>
      <c r="E19">
        <v>0.994029</v>
      </c>
      <c r="F19">
        <v>70.49869</v>
      </c>
      <c r="G19">
        <v>0.092429</v>
      </c>
      <c r="H19">
        <v>102.2813</v>
      </c>
    </row>
    <row r="20" spans="2:8" ht="15">
      <c r="B20" t="s">
        <v>9</v>
      </c>
      <c r="C20">
        <v>16.11947</v>
      </c>
      <c r="D20">
        <v>13.98959</v>
      </c>
      <c r="E20">
        <v>1.074801</v>
      </c>
      <c r="F20">
        <v>71.18576</v>
      </c>
      <c r="G20">
        <v>0.089711</v>
      </c>
      <c r="H20">
        <v>102.4594</v>
      </c>
    </row>
    <row r="21" spans="2:8" ht="15.75" thickBot="1">
      <c r="B21" s="1" t="s">
        <v>9</v>
      </c>
      <c r="C21" s="1">
        <v>16.06484</v>
      </c>
      <c r="D21" s="1">
        <v>15.24094</v>
      </c>
      <c r="E21" s="1">
        <v>1E-05</v>
      </c>
      <c r="F21" s="1">
        <v>70.49934</v>
      </c>
      <c r="G21" s="1">
        <v>0.066746</v>
      </c>
      <c r="H21" s="1">
        <v>101.8719</v>
      </c>
    </row>
    <row r="22" spans="2:7" ht="15">
      <c r="B22" s="2" t="s">
        <v>11</v>
      </c>
      <c r="C22">
        <f>AVERAGE(C5:C21)</f>
        <v>15.921381764705885</v>
      </c>
      <c r="D22">
        <f>AVERAGE(D5:D21)</f>
        <v>14.037652352941175</v>
      </c>
      <c r="E22">
        <f>AVERAGE(E5:E21)</f>
        <v>0.9542334117647057</v>
      </c>
      <c r="F22">
        <f>AVERAGE(F5:F21)</f>
        <v>69.90668470588237</v>
      </c>
      <c r="G22">
        <f>AVERAGE(G5:G21)</f>
        <v>0.10198476470588236</v>
      </c>
    </row>
    <row r="23" spans="2:7" ht="15">
      <c r="B23" s="2" t="s">
        <v>12</v>
      </c>
      <c r="C23">
        <f>STDEV(C5:C21)</f>
        <v>0.237530554251292</v>
      </c>
      <c r="D23">
        <f>STDEV(D5:D21)</f>
        <v>0.7697275360114233</v>
      </c>
      <c r="E23">
        <f>STDEV(E5:E21)</f>
        <v>0.6585411683763649</v>
      </c>
      <c r="F23">
        <f>STDEV(F5:F21)</f>
        <v>0.7209708974013679</v>
      </c>
      <c r="G23">
        <f>STDEV(G5:G21)</f>
        <v>0.050278061819407596</v>
      </c>
    </row>
    <row r="25" ht="15">
      <c r="B25" t="s">
        <v>13</v>
      </c>
    </row>
    <row r="27" spans="2:6" ht="15">
      <c r="B27" t="s">
        <v>14</v>
      </c>
      <c r="C27" t="s">
        <v>15</v>
      </c>
      <c r="D27" t="s">
        <v>16</v>
      </c>
      <c r="E27" t="s">
        <v>17</v>
      </c>
      <c r="F27" t="s">
        <v>18</v>
      </c>
    </row>
    <row r="28" spans="2:6" ht="15">
      <c r="B28" t="s">
        <v>3</v>
      </c>
      <c r="C28">
        <v>15.92</v>
      </c>
      <c r="D28">
        <v>32.064</v>
      </c>
      <c r="E28">
        <f>C28/D28</f>
        <v>0.49650698602794413</v>
      </c>
      <c r="F28" s="3">
        <f>E28*E37</f>
        <v>4</v>
      </c>
    </row>
    <row r="29" spans="2:6" ht="15">
      <c r="B29" t="s">
        <v>4</v>
      </c>
      <c r="C29">
        <v>14.04</v>
      </c>
      <c r="D29">
        <v>121.75</v>
      </c>
      <c r="E29">
        <f>C29/D29</f>
        <v>0.1153182751540041</v>
      </c>
      <c r="F29" s="3">
        <f>E29*E37</f>
        <v>0.9290364760145696</v>
      </c>
    </row>
    <row r="30" spans="2:6" ht="15">
      <c r="B30" t="s">
        <v>5</v>
      </c>
      <c r="C30">
        <v>0.95</v>
      </c>
      <c r="D30">
        <v>74.922</v>
      </c>
      <c r="E30">
        <f>C30/D30</f>
        <v>0.012679853714529777</v>
      </c>
      <c r="F30" s="3">
        <f>E30*E37</f>
        <v>0.10215246972429215</v>
      </c>
    </row>
    <row r="31" spans="2:6" ht="15">
      <c r="B31" t="s">
        <v>6</v>
      </c>
      <c r="C31">
        <v>69.91</v>
      </c>
      <c r="D31">
        <v>107.87</v>
      </c>
      <c r="E31">
        <f>C31/D31</f>
        <v>0.6480949290813015</v>
      </c>
      <c r="F31" s="3">
        <f>E31*E37</f>
        <v>5.22123512715147</v>
      </c>
    </row>
    <row r="32" spans="2:6" ht="15">
      <c r="B32" t="s">
        <v>7</v>
      </c>
      <c r="C32" s="3">
        <v>0.1</v>
      </c>
      <c r="D32">
        <v>200.59</v>
      </c>
      <c r="E32">
        <f>C32/D32</f>
        <v>0.0004985293384515679</v>
      </c>
      <c r="F32" s="3">
        <f>E32*E37</f>
        <v>0.004016292640228913</v>
      </c>
    </row>
    <row r="33" spans="2:3" ht="15">
      <c r="B33" t="s">
        <v>19</v>
      </c>
      <c r="C33">
        <f>SUM(C28:C32)</f>
        <v>100.91999999999999</v>
      </c>
    </row>
    <row r="35" spans="4:7" ht="15">
      <c r="D35" t="s">
        <v>20</v>
      </c>
      <c r="G35" s="4">
        <v>4</v>
      </c>
    </row>
    <row r="37" spans="4:5" ht="15">
      <c r="D37" s="5" t="s">
        <v>21</v>
      </c>
      <c r="E37">
        <f>G35/E28</f>
        <v>8.056281407035176</v>
      </c>
    </row>
    <row r="39" spans="2:7" ht="20.25">
      <c r="B39" s="6" t="s">
        <v>22</v>
      </c>
      <c r="C39" s="6"/>
      <c r="D39" s="6" t="s">
        <v>23</v>
      </c>
      <c r="E39" s="6"/>
      <c r="F39" s="7"/>
      <c r="G39" s="7"/>
    </row>
    <row r="41" spans="2:7" ht="20.25">
      <c r="B41" s="6" t="s">
        <v>24</v>
      </c>
      <c r="C41" s="6"/>
      <c r="D41" s="6" t="s">
        <v>25</v>
      </c>
      <c r="E41" s="6"/>
      <c r="F41" s="7"/>
      <c r="G41" s="7"/>
    </row>
    <row r="43" ht="15">
      <c r="A43" t="s">
        <v>26</v>
      </c>
    </row>
    <row r="45" ht="15">
      <c r="A45" t="s">
        <v>27</v>
      </c>
    </row>
    <row r="46" ht="15">
      <c r="A46" t="s">
        <v>32</v>
      </c>
    </row>
    <row r="47" ht="15">
      <c r="A47" t="s">
        <v>28</v>
      </c>
    </row>
    <row r="48" ht="15">
      <c r="A48" t="s">
        <v>29</v>
      </c>
    </row>
    <row r="49" ht="15">
      <c r="A49" t="s">
        <v>33</v>
      </c>
    </row>
    <row r="50" ht="15">
      <c r="A50" t="s">
        <v>30</v>
      </c>
    </row>
    <row r="52" ht="15">
      <c r="A52" t="s">
        <v>31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2011-05-12T18:00:15Z</cp:lastPrinted>
  <dcterms:created xsi:type="dcterms:W3CDTF">2011-05-12T17:49:47Z</dcterms:created>
  <dcterms:modified xsi:type="dcterms:W3CDTF">2011-05-12T18:00:24Z</dcterms:modified>
  <cp:category/>
  <cp:version/>
  <cp:contentType/>
  <cp:contentStatus/>
</cp:coreProperties>
</file>