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45" windowHeight="8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<sst xmlns="http://schemas.openxmlformats.org/spreadsheetml/2006/main" count="84" uniqueCount="63">
  <si>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sulphohalite504sulphohalite504sulphohalite504sulphohalite504sulphohalite504sulphohalite504sulphohalite504sulphohalite504sulphohalite504sulphohalite504sulphohalite504sulphohalite504</t>
  </si>
  <si>
    <t>#25</t>
  </si>
  <si>
    <t>#26</t>
  </si>
  <si>
    <t>#27</t>
  </si>
  <si>
    <t>#28</t>
  </si>
  <si>
    <t>#29</t>
  </si>
  <si>
    <t>#30</t>
  </si>
  <si>
    <t>#32</t>
  </si>
  <si>
    <t>#33</t>
  </si>
  <si>
    <t>#34</t>
  </si>
  <si>
    <t>#35</t>
  </si>
  <si>
    <t>#36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</si>
  <si>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</si>
  <si>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</si>
  <si>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</si>
  <si>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</si>
  <si>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</si>
  <si>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</si>
  <si>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</si>
  <si>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</si>
  <si>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</si>
  <si>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</si>
  <si>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SO3</t>
  </si>
  <si>
    <t>K2O</t>
  </si>
  <si>
    <t>Cl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</si>
  <si>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</si>
  <si>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</si>
  <si>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</si>
  <si>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</si>
  <si>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</si>
  <si>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</si>
  <si>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</si>
  <si>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</si>
  <si>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</si>
  <si>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</si>
  <si>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</si>
  <si>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</si>
  <si>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</t>
  </si>
  <si>
    <t>K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</si>
  <si>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</si>
  <si>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</si>
  <si>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</si>
  <si>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</si>
  <si>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</si>
  <si>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</si>
  <si>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</si>
  <si>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</si>
  <si>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</si>
  <si>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</si>
  <si>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</si>
  <si>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</si>
  <si>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diopside</t>
  </si>
  <si>
    <t>anor-hk</t>
  </si>
  <si>
    <t>PET</t>
  </si>
  <si>
    <t>chalcopy</t>
  </si>
  <si>
    <t>kspar-OR1</t>
  </si>
  <si>
    <t>scap-s</t>
  </si>
  <si>
    <r>
      <t>Na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FCl</t>
    </r>
  </si>
  <si>
    <t>corrected</t>
  </si>
  <si>
    <t>Totals*</t>
  </si>
  <si>
    <r>
      <t>Na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</si>
  <si>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r>
      <t>* = totals adjusted for F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=-O and Cl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=-O</t>
    </r>
  </si>
  <si>
    <t>WDS scan: Na 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</si>
</sst>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7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S10" sqref="S1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O2" s="5" t="s">
        <v>62</v>
      </c>
      <c r="P2" s="5"/>
      <c r="Q2" s="5"/>
    </row>
    <row r="3" spans="1: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19" ht="12.75">
      <c r="A4" s="1" t="s">
        <v>19</v>
      </c>
      <c r="B4" s="2">
        <v>46.5</v>
      </c>
      <c r="C4" s="2">
        <v>46.92</v>
      </c>
      <c r="D4" s="2">
        <v>46.87</v>
      </c>
      <c r="E4" s="2">
        <v>47.03</v>
      </c>
      <c r="F4" s="2">
        <v>47.02</v>
      </c>
      <c r="G4" s="2">
        <v>47.03</v>
      </c>
      <c r="H4" s="2">
        <v>47.49</v>
      </c>
      <c r="I4" s="2">
        <v>46.91</v>
      </c>
      <c r="J4" s="2">
        <v>46.9</v>
      </c>
      <c r="K4" s="2">
        <v>46.58</v>
      </c>
      <c r="L4" s="2">
        <v>46.4</v>
      </c>
      <c r="M4" s="2"/>
      <c r="N4" s="2">
        <f>AVERAGE(B4:L4)</f>
        <v>46.877272727272725</v>
      </c>
      <c r="O4" s="2">
        <f>STDEV(B4:L4)</f>
        <v>0.3007354621286229</v>
      </c>
      <c r="P4" s="2"/>
      <c r="Q4" s="2"/>
      <c r="R4" s="2"/>
      <c r="S4" s="2"/>
    </row>
    <row r="5" spans="1:19" ht="12.75">
      <c r="A5" s="1" t="s">
        <v>22</v>
      </c>
      <c r="B5" s="2">
        <v>40.7</v>
      </c>
      <c r="C5" s="2">
        <v>40.87</v>
      </c>
      <c r="D5" s="2">
        <v>40.86</v>
      </c>
      <c r="E5" s="2">
        <v>40.51</v>
      </c>
      <c r="F5" s="2">
        <v>39.85</v>
      </c>
      <c r="G5" s="2">
        <v>40.11</v>
      </c>
      <c r="H5" s="2">
        <v>40.24</v>
      </c>
      <c r="I5" s="2">
        <v>40.88</v>
      </c>
      <c r="J5" s="2">
        <v>40.54</v>
      </c>
      <c r="K5" s="2">
        <v>40.59</v>
      </c>
      <c r="L5" s="2">
        <v>39.93</v>
      </c>
      <c r="M5" s="2"/>
      <c r="N5" s="2">
        <f>AVERAGE(B5:L5)</f>
        <v>40.46181818181818</v>
      </c>
      <c r="O5" s="2">
        <f>STDEV(B5:L5)</f>
        <v>0.37573443232770554</v>
      </c>
      <c r="P5" s="2"/>
      <c r="Q5" s="2"/>
      <c r="R5" s="2"/>
      <c r="S5" s="2"/>
    </row>
    <row r="6" spans="1:19" ht="12.75">
      <c r="A6" s="1" t="s">
        <v>18</v>
      </c>
      <c r="B6" s="2">
        <v>5.70009</v>
      </c>
      <c r="C6" s="2">
        <v>5.8555470000000005</v>
      </c>
      <c r="D6" s="2">
        <v>5.510087</v>
      </c>
      <c r="E6" s="2">
        <v>5.5619060000000005</v>
      </c>
      <c r="F6" s="2">
        <v>5.492814</v>
      </c>
      <c r="G6" s="2">
        <v>5.510087</v>
      </c>
      <c r="H6" s="2">
        <v>5.6137250000000005</v>
      </c>
      <c r="I6" s="2">
        <v>5.70009</v>
      </c>
      <c r="J6" s="2">
        <v>5.130081000000001</v>
      </c>
      <c r="K6" s="2">
        <v>5.337357</v>
      </c>
      <c r="L6" s="2">
        <v>5.389176</v>
      </c>
      <c r="M6" s="2"/>
      <c r="N6" s="2">
        <f aca="true" t="shared" si="0" ref="N6:N11">AVERAGE(B6:L6)</f>
        <v>5.527360000000001</v>
      </c>
      <c r="O6" s="2">
        <f aca="true" t="shared" si="1" ref="O6:O11">STDEV(B6:L6)</f>
        <v>0.19769852123623854</v>
      </c>
      <c r="P6" s="2" t="s">
        <v>58</v>
      </c>
      <c r="Q6" s="2"/>
      <c r="R6" s="2"/>
      <c r="S6" s="2"/>
    </row>
    <row r="7" spans="1:19" ht="12.75">
      <c r="A7" s="1" t="s">
        <v>24</v>
      </c>
      <c r="B7" s="2">
        <v>9.21774</v>
      </c>
      <c r="C7" s="2">
        <v>8.92081</v>
      </c>
      <c r="D7" s="2">
        <v>9.166099999999998</v>
      </c>
      <c r="E7" s="2">
        <v>8.83044</v>
      </c>
      <c r="F7" s="2">
        <v>9.049909999999999</v>
      </c>
      <c r="G7" s="2">
        <v>8.81753</v>
      </c>
      <c r="H7" s="2">
        <v>8.62388</v>
      </c>
      <c r="I7" s="2">
        <v>9.33393</v>
      </c>
      <c r="J7" s="2">
        <v>8.93372</v>
      </c>
      <c r="K7" s="2">
        <v>8.95954</v>
      </c>
      <c r="L7" s="2">
        <v>8.92081</v>
      </c>
      <c r="M7" s="2"/>
      <c r="N7" s="2">
        <f t="shared" si="0"/>
        <v>8.979491818181817</v>
      </c>
      <c r="O7" s="2">
        <f t="shared" si="1"/>
        <v>0.20160804571335217</v>
      </c>
      <c r="P7" s="2" t="s">
        <v>58</v>
      </c>
      <c r="Q7" s="2"/>
      <c r="R7" s="2"/>
      <c r="S7" s="2"/>
    </row>
    <row r="8" spans="1:19" ht="12.75">
      <c r="A8" s="1" t="s">
        <v>21</v>
      </c>
      <c r="B8" s="2">
        <v>0.02</v>
      </c>
      <c r="C8" s="2">
        <v>0</v>
      </c>
      <c r="D8" s="2">
        <v>0.01</v>
      </c>
      <c r="E8" s="2">
        <v>0.02</v>
      </c>
      <c r="F8" s="2">
        <v>0.01</v>
      </c>
      <c r="G8" s="2">
        <v>0</v>
      </c>
      <c r="H8" s="2">
        <v>0</v>
      </c>
      <c r="I8" s="2">
        <v>0.01</v>
      </c>
      <c r="J8" s="2">
        <v>0.01</v>
      </c>
      <c r="K8" s="2">
        <v>0</v>
      </c>
      <c r="L8" s="2">
        <v>0.01</v>
      </c>
      <c r="M8" s="2"/>
      <c r="N8" s="2">
        <f t="shared" si="0"/>
        <v>0.00818181818181818</v>
      </c>
      <c r="O8" s="2">
        <f t="shared" si="1"/>
        <v>0.0075075719352954845</v>
      </c>
      <c r="P8" s="2"/>
      <c r="Q8" s="2"/>
      <c r="R8" s="2"/>
      <c r="S8" s="2"/>
    </row>
    <row r="9" spans="1:19" ht="12.75">
      <c r="A9" s="1" t="s">
        <v>23</v>
      </c>
      <c r="B9" s="2">
        <v>0.01</v>
      </c>
      <c r="C9" s="2">
        <v>0.02</v>
      </c>
      <c r="D9" s="2">
        <v>0.01</v>
      </c>
      <c r="E9" s="2">
        <v>0.01</v>
      </c>
      <c r="F9" s="2">
        <v>0.01</v>
      </c>
      <c r="G9" s="2">
        <v>0.03</v>
      </c>
      <c r="H9" s="2">
        <v>0.02</v>
      </c>
      <c r="I9" s="2">
        <v>0.01</v>
      </c>
      <c r="J9" s="2">
        <v>0</v>
      </c>
      <c r="K9" s="2">
        <v>0.01</v>
      </c>
      <c r="L9" s="2">
        <v>0</v>
      </c>
      <c r="M9" s="2"/>
      <c r="N9" s="2">
        <f t="shared" si="0"/>
        <v>0.011818181818181818</v>
      </c>
      <c r="O9" s="2">
        <f t="shared" si="1"/>
        <v>0.008738628975053028</v>
      </c>
      <c r="P9" s="2"/>
      <c r="Q9" s="2"/>
      <c r="R9" s="2"/>
      <c r="S9" s="2"/>
    </row>
    <row r="10" spans="1:19" ht="12.75">
      <c r="A10" s="1" t="s">
        <v>20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/>
      <c r="N10" s="2">
        <f t="shared" si="0"/>
        <v>0</v>
      </c>
      <c r="O10" s="2">
        <f t="shared" si="1"/>
        <v>0</v>
      </c>
      <c r="P10" s="2"/>
      <c r="Q10" s="2"/>
      <c r="R10" s="2"/>
      <c r="S10" s="2"/>
    </row>
    <row r="11" spans="1:19" ht="12.75">
      <c r="A11" s="1" t="s">
        <v>59</v>
      </c>
      <c r="B11" s="2">
        <v>97.67</v>
      </c>
      <c r="C11" s="2">
        <v>98.11</v>
      </c>
      <c r="D11" s="2">
        <v>98.04</v>
      </c>
      <c r="E11" s="2">
        <v>97.63</v>
      </c>
      <c r="F11" s="2">
        <v>97.08</v>
      </c>
      <c r="G11" s="2">
        <v>97.19</v>
      </c>
      <c r="H11" s="2">
        <v>97.68</v>
      </c>
      <c r="I11" s="2">
        <v>98.34</v>
      </c>
      <c r="J11" s="2">
        <v>97.34</v>
      </c>
      <c r="K11" s="2">
        <v>97.21</v>
      </c>
      <c r="L11" s="2">
        <v>96.37</v>
      </c>
      <c r="M11" s="2"/>
      <c r="N11" s="2">
        <f t="shared" si="0"/>
        <v>97.51454545454548</v>
      </c>
      <c r="O11" s="2">
        <f t="shared" si="1"/>
        <v>0.5571600063908272</v>
      </c>
      <c r="P11" s="2"/>
      <c r="Q11" s="2"/>
      <c r="R11" s="2"/>
      <c r="S11" s="2"/>
    </row>
    <row r="12" spans="1:19" ht="14.25">
      <c r="A12" s="1" t="s">
        <v>61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1" t="s">
        <v>26</v>
      </c>
      <c r="B15" s="2" t="s">
        <v>27</v>
      </c>
      <c r="C15" s="2" t="s">
        <v>28</v>
      </c>
      <c r="D15" s="2" t="s">
        <v>29</v>
      </c>
      <c r="E15" s="2">
        <v>9</v>
      </c>
      <c r="F15" s="2" t="s">
        <v>30</v>
      </c>
      <c r="G15" s="2" t="s">
        <v>31</v>
      </c>
      <c r="H15" s="2" t="s">
        <v>32</v>
      </c>
      <c r="I15" s="2" t="s">
        <v>16</v>
      </c>
      <c r="J15" s="2" t="s">
        <v>17</v>
      </c>
      <c r="K15" s="2" t="s">
        <v>33</v>
      </c>
      <c r="L15" s="2" t="s">
        <v>26</v>
      </c>
      <c r="M15" s="2"/>
      <c r="N15" s="2"/>
      <c r="O15" s="2"/>
      <c r="P15" s="2"/>
      <c r="Q15" s="2"/>
      <c r="R15" s="2"/>
      <c r="S15" s="2"/>
    </row>
    <row r="16" spans="1:16" ht="12.75">
      <c r="A16" s="1" t="s">
        <v>37</v>
      </c>
      <c r="B16" s="2">
        <v>2.010775099761645</v>
      </c>
      <c r="C16" s="2">
        <v>2.0075743179010828</v>
      </c>
      <c r="D16" s="2">
        <v>2.008119821339487</v>
      </c>
      <c r="E16" s="2">
        <v>2.0001293570875607</v>
      </c>
      <c r="F16" s="2">
        <v>1.9892918003946518</v>
      </c>
      <c r="G16" s="2">
        <v>1.9935034265540055</v>
      </c>
      <c r="H16" s="2">
        <v>1.9891530654988154</v>
      </c>
      <c r="I16" s="2">
        <v>2.0078783295960663</v>
      </c>
      <c r="J16" s="2">
        <v>2.002466705896522</v>
      </c>
      <c r="K16" s="2">
        <v>2.0078387488578717</v>
      </c>
      <c r="L16" s="2">
        <v>1.9995061673907049</v>
      </c>
      <c r="M16" s="2"/>
      <c r="N16" s="2">
        <f>AVERAGE(B16:L16)</f>
        <v>2.001476076388947</v>
      </c>
      <c r="O16" s="2">
        <f>STDEV(B16:L16)</f>
        <v>0.007872890477530774</v>
      </c>
      <c r="P16" s="4">
        <v>2</v>
      </c>
    </row>
    <row r="17" spans="1:19" ht="12.75">
      <c r="A17" s="1" t="s">
        <v>34</v>
      </c>
      <c r="B17" s="2">
        <v>5.935349401430131</v>
      </c>
      <c r="C17" s="2">
        <v>5.954554092593505</v>
      </c>
      <c r="D17" s="2">
        <v>5.951281071963077</v>
      </c>
      <c r="E17" s="2">
        <v>5.999223857474637</v>
      </c>
      <c r="F17" s="2">
        <v>6.064249197632089</v>
      </c>
      <c r="G17" s="2">
        <v>6.038979440675966</v>
      </c>
      <c r="H17" s="2">
        <v>6.065081607007108</v>
      </c>
      <c r="I17" s="2">
        <v>5.9527300224236015</v>
      </c>
      <c r="J17" s="2">
        <v>5.985199764620867</v>
      </c>
      <c r="K17" s="2">
        <v>5.952967506852768</v>
      </c>
      <c r="L17" s="2">
        <v>6.002962995655771</v>
      </c>
      <c r="M17" s="2"/>
      <c r="N17" s="2">
        <f>AVERAGE(B17:L17)</f>
        <v>5.991143541666319</v>
      </c>
      <c r="O17" s="2">
        <f>STDEV(B17:L17)</f>
        <v>0.04723734286569607</v>
      </c>
      <c r="P17" s="4">
        <v>6</v>
      </c>
      <c r="Q17" s="2"/>
      <c r="R17" s="2"/>
      <c r="S17" s="2"/>
    </row>
    <row r="18" spans="1:19" ht="12.75">
      <c r="A18" s="1" t="s">
        <v>24</v>
      </c>
      <c r="B18" s="2">
        <v>1.0284486115829095</v>
      </c>
      <c r="C18" s="2">
        <v>0.9896014798536477</v>
      </c>
      <c r="D18" s="2">
        <v>1.0173371513452576</v>
      </c>
      <c r="E18" s="2">
        <v>0.9846167916188354</v>
      </c>
      <c r="F18" s="2">
        <v>1.0202426621058553</v>
      </c>
      <c r="G18" s="2">
        <v>0.9896926006347857</v>
      </c>
      <c r="H18" s="2">
        <v>0.96272442197986</v>
      </c>
      <c r="I18" s="2">
        <v>1.035333097690181</v>
      </c>
      <c r="J18" s="2">
        <v>0.9965588475608992</v>
      </c>
      <c r="K18" s="2">
        <v>1.0008858410636856</v>
      </c>
      <c r="L18" s="2">
        <v>1.008827193398934</v>
      </c>
      <c r="M18" s="2"/>
      <c r="N18" s="2">
        <f>AVERAGE(B18:L18)</f>
        <v>1.0031153362577139</v>
      </c>
      <c r="O18" s="2">
        <f>STDEV(B18:L18)</f>
        <v>0.021429801834903627</v>
      </c>
      <c r="P18" s="4">
        <v>1</v>
      </c>
      <c r="Q18" s="2"/>
      <c r="R18" s="2"/>
      <c r="S18" s="2"/>
    </row>
    <row r="19" spans="1:19" ht="12.75">
      <c r="A19" s="1" t="s">
        <v>18</v>
      </c>
      <c r="B19" s="2">
        <v>1.1867850596230314</v>
      </c>
      <c r="C19" s="2">
        <v>1.2121482336077638</v>
      </c>
      <c r="D19" s="2">
        <v>1.1412242326254947</v>
      </c>
      <c r="E19" s="2">
        <v>1.1572861454805228</v>
      </c>
      <c r="F19" s="2">
        <v>1.1555435770976</v>
      </c>
      <c r="G19" s="2">
        <v>1.1541016149358663</v>
      </c>
      <c r="H19" s="2">
        <v>1.1694526262184577</v>
      </c>
      <c r="I19" s="2">
        <v>1.179857306854138</v>
      </c>
      <c r="J19" s="2">
        <v>1.067891304317107</v>
      </c>
      <c r="K19" s="2">
        <v>1.1126467420662216</v>
      </c>
      <c r="L19" s="2">
        <v>1.137279139078455</v>
      </c>
      <c r="M19" s="2"/>
      <c r="N19" s="2">
        <f>AVERAGE(B19:L19)</f>
        <v>1.1522014529004236</v>
      </c>
      <c r="O19" s="2">
        <f>STDEV(B19:L19)</f>
        <v>0.03861175628808338</v>
      </c>
      <c r="P19" s="4">
        <v>1</v>
      </c>
      <c r="Q19" s="2"/>
      <c r="R19" s="2"/>
      <c r="S19" s="2"/>
    </row>
    <row r="20" spans="1:19" ht="12.75">
      <c r="A20" s="1" t="s">
        <v>25</v>
      </c>
      <c r="B20" s="2">
        <f>SUM(B16:B19)</f>
        <v>10.161358172397716</v>
      </c>
      <c r="C20" s="2">
        <f>SUM(C16:C19)</f>
        <v>10.163878123955998</v>
      </c>
      <c r="D20" s="2">
        <f>SUM(D16:D19)</f>
        <v>10.117962277273316</v>
      </c>
      <c r="E20" s="2">
        <f>SUM(E16:E19)</f>
        <v>10.141256151661556</v>
      </c>
      <c r="F20" s="2">
        <f>SUM(F16:F19)</f>
        <v>10.229327237230196</v>
      </c>
      <c r="G20" s="2">
        <f>SUM(G16:G19)</f>
        <v>10.176277082800624</v>
      </c>
      <c r="H20" s="2">
        <f>SUM(H16:H19)</f>
        <v>10.186411720704243</v>
      </c>
      <c r="I20" s="2">
        <f>SUM(I16:I19)</f>
        <v>10.175798756563987</v>
      </c>
      <c r="J20" s="2">
        <f>SUM(J16:J19)</f>
        <v>10.052116622395395</v>
      </c>
      <c r="K20" s="2">
        <f>SUM(K16:K19)</f>
        <v>10.074338838840546</v>
      </c>
      <c r="L20" s="2">
        <f>SUM(L16:L19)</f>
        <v>10.148575495523865</v>
      </c>
      <c r="M20" s="2"/>
      <c r="N20" s="2">
        <f>AVERAGE(B20:L20)</f>
        <v>10.147936407213404</v>
      </c>
      <c r="O20" s="2">
        <f>STDEV(B20:L20)</f>
        <v>0.0506558184449372</v>
      </c>
      <c r="P20" s="2"/>
      <c r="Q20" s="2"/>
      <c r="R20" s="2"/>
      <c r="S20" s="2"/>
    </row>
    <row r="21" spans="2:2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20.25">
      <c r="B22" s="2"/>
      <c r="C22" s="2"/>
      <c r="D22" s="2"/>
      <c r="E22" s="2"/>
      <c r="F22" s="2"/>
      <c r="G22" s="2"/>
      <c r="H22" s="2"/>
      <c r="I22" s="2"/>
      <c r="J22" s="3" t="s">
        <v>57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20.25">
      <c r="J23" s="3" t="s">
        <v>60</v>
      </c>
    </row>
    <row r="26" spans="1:8" ht="12.75">
      <c r="A26" s="1" t="s">
        <v>39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44</v>
      </c>
      <c r="G26" s="1" t="s">
        <v>45</v>
      </c>
      <c r="H26" s="1" t="s">
        <v>46</v>
      </c>
    </row>
    <row r="27" spans="1:8" ht="12.75">
      <c r="A27" s="1" t="s">
        <v>47</v>
      </c>
      <c r="B27" s="1" t="s">
        <v>34</v>
      </c>
      <c r="C27" s="1" t="s">
        <v>48</v>
      </c>
      <c r="D27" s="1">
        <v>20</v>
      </c>
      <c r="E27" s="1">
        <v>10</v>
      </c>
      <c r="F27" s="1">
        <v>600</v>
      </c>
      <c r="G27" s="1">
        <v>-600</v>
      </c>
      <c r="H27" s="1" t="s">
        <v>49</v>
      </c>
    </row>
    <row r="28" spans="1:8" ht="12.75">
      <c r="A28" s="1" t="s">
        <v>47</v>
      </c>
      <c r="B28" s="1" t="s">
        <v>18</v>
      </c>
      <c r="C28" s="1" t="s">
        <v>48</v>
      </c>
      <c r="D28" s="1">
        <v>20</v>
      </c>
      <c r="E28" s="1">
        <v>10</v>
      </c>
      <c r="F28" s="1">
        <v>600</v>
      </c>
      <c r="G28" s="1">
        <v>-600</v>
      </c>
      <c r="H28" s="1" t="s">
        <v>50</v>
      </c>
    </row>
    <row r="29" spans="1:8" ht="12.75">
      <c r="A29" s="1" t="s">
        <v>47</v>
      </c>
      <c r="B29" s="1" t="s">
        <v>35</v>
      </c>
      <c r="C29" s="1" t="s">
        <v>48</v>
      </c>
      <c r="D29" s="1">
        <v>20</v>
      </c>
      <c r="E29" s="1">
        <v>10</v>
      </c>
      <c r="F29" s="1">
        <v>600</v>
      </c>
      <c r="G29" s="1">
        <v>-600</v>
      </c>
      <c r="H29" s="1" t="s">
        <v>51</v>
      </c>
    </row>
    <row r="30" spans="1:8" ht="12.75">
      <c r="A30" s="1" t="s">
        <v>47</v>
      </c>
      <c r="B30" s="1" t="s">
        <v>36</v>
      </c>
      <c r="C30" s="1" t="s">
        <v>48</v>
      </c>
      <c r="D30" s="1">
        <v>20</v>
      </c>
      <c r="E30" s="1">
        <v>10</v>
      </c>
      <c r="F30" s="1">
        <v>600</v>
      </c>
      <c r="G30" s="1">
        <v>-600</v>
      </c>
      <c r="H30" s="1" t="s">
        <v>52</v>
      </c>
    </row>
    <row r="31" spans="1:8" ht="12.75">
      <c r="A31" s="1" t="s">
        <v>53</v>
      </c>
      <c r="B31" s="1" t="s">
        <v>37</v>
      </c>
      <c r="C31" s="1" t="s">
        <v>48</v>
      </c>
      <c r="D31" s="1">
        <v>20</v>
      </c>
      <c r="E31" s="1">
        <v>10</v>
      </c>
      <c r="F31" s="1">
        <v>600</v>
      </c>
      <c r="G31" s="1">
        <v>-600</v>
      </c>
      <c r="H31" s="1" t="s">
        <v>54</v>
      </c>
    </row>
    <row r="32" spans="1:8" ht="12.75">
      <c r="A32" s="1" t="s">
        <v>53</v>
      </c>
      <c r="B32" s="1" t="s">
        <v>38</v>
      </c>
      <c r="C32" s="1" t="s">
        <v>48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</row>
    <row r="33" spans="1:8" ht="12.75">
      <c r="A33" s="1" t="s">
        <v>53</v>
      </c>
      <c r="B33" s="1" t="s">
        <v>24</v>
      </c>
      <c r="C33" s="1" t="s">
        <v>48</v>
      </c>
      <c r="D33" s="1">
        <v>20</v>
      </c>
      <c r="E33" s="1">
        <v>10</v>
      </c>
      <c r="F33" s="1">
        <v>600</v>
      </c>
      <c r="G33" s="1">
        <v>-300</v>
      </c>
      <c r="H33" s="1" t="s">
        <v>56</v>
      </c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2007-06-06T21:39:44Z</dcterms:created>
  <dcterms:modified xsi:type="dcterms:W3CDTF">2007-06-06T21:41:14Z</dcterms:modified>
  <cp:category/>
  <cp:version/>
  <cp:contentType/>
  <cp:contentStatus/>
</cp:coreProperties>
</file>