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8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<sst xmlns="http://schemas.openxmlformats.org/spreadsheetml/2006/main" count="64" uniqueCount="50">
  <si>
    <t>Ox</t>
  </si>
  <si>
    <t>Wt</t>
  </si>
  <si>
    <t>Average</t>
  </si>
  <si>
    <t>Standard</t>
  </si>
  <si>
    <t>Al2O3</t>
  </si>
  <si>
    <t>SiO2</t>
  </si>
  <si>
    <t>CaO</t>
  </si>
  <si>
    <t>TiO2</t>
  </si>
  <si>
    <t>Cl</t>
  </si>
  <si>
    <t>Totals</t>
  </si>
  <si>
    <t>Al</t>
  </si>
  <si>
    <t>Si</t>
  </si>
  <si>
    <t>Ca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</si>
  <si>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</si>
  <si>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</si>
  <si>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</si>
  <si>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</si>
  <si>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</si>
  <si>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</si>
  <si>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</si>
  <si>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</si>
  <si>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</si>
  <si>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</si>
  <si>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</si>
  <si>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</si>
  <si>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</si>
  <si>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</si>
  <si>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rutile1</t>
  </si>
  <si>
    <t>scap-s</t>
  </si>
  <si>
    <t>#1</t>
  </si>
  <si>
    <t>#2</t>
  </si>
  <si>
    <t>#3</t>
  </si>
  <si>
    <t>#5</t>
  </si>
  <si>
    <t>#6</t>
  </si>
  <si>
    <t>#8</t>
  </si>
  <si>
    <t>#9</t>
  </si>
  <si>
    <t>#10</t>
  </si>
  <si>
    <t>#11</t>
  </si>
  <si>
    <t>not in wds scan</t>
  </si>
  <si>
    <r>
      <t>Ca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·nH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</si>
  <si>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tobermorite60147</t>
  </si>
  <si>
    <t>average</t>
  </si>
  <si>
    <t>stdev</t>
  </si>
  <si>
    <t>Cation numbers normalized to 17 O</t>
  </si>
  <si>
    <t>WDS scan: Si Ca &lt;Al</t>
  </si>
  <si>
    <t>H*</t>
  </si>
  <si>
    <t>2 H  in  2OH</t>
  </si>
  <si>
    <t>10 in 5 H2O</t>
  </si>
  <si>
    <r>
      <t>(Ca</t>
    </r>
    <r>
      <rPr>
        <vertAlign val="subscript"/>
        <sz val="14"/>
        <rFont val="Times New Roman"/>
        <family val="1"/>
      </rPr>
      <t>4.91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□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6.00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16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·5H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</si>
  <si>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* = H calculated by difference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</si>
</sst>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8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workbookViewId="0" topLeftCell="A1">
      <selection activeCell="I18" sqref="I18"/>
    </sheetView>
  </sheetViews>
  <sheetFormatPr defaultColWidth="9.00390625" defaultRowHeight="13.5"/>
  <cols>
    <col min="1" max="16384" width="5.25390625" style="1" customWidth="1"/>
  </cols>
  <sheetData>
    <row r="1" spans="2:15" ht="12.75">
      <c r="B1" s="1" t="s">
        <v>40</v>
      </c>
      <c r="M1" s="7" t="s">
        <v>44</v>
      </c>
      <c r="N1" s="7"/>
      <c r="O1" s="7"/>
    </row>
    <row r="2" spans="2:10" ht="12.75"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</row>
    <row r="3" spans="1:13" ht="12.75">
      <c r="A3" s="1" t="s">
        <v>0</v>
      </c>
      <c r="B3" s="1" t="s">
        <v>1</v>
      </c>
      <c r="C3" s="1" t="s">
        <v>2</v>
      </c>
      <c r="D3" s="1" t="s">
        <v>3</v>
      </c>
      <c r="L3" s="1" t="s">
        <v>41</v>
      </c>
      <c r="M3" s="1" t="s">
        <v>42</v>
      </c>
    </row>
    <row r="4" spans="1:16" ht="12.75">
      <c r="A4" s="1" t="s">
        <v>5</v>
      </c>
      <c r="B4" s="2">
        <v>45.7</v>
      </c>
      <c r="C4" s="2">
        <v>45.35</v>
      </c>
      <c r="D4" s="2">
        <v>44.03</v>
      </c>
      <c r="E4" s="2">
        <v>46.61</v>
      </c>
      <c r="F4" s="2">
        <v>44.78</v>
      </c>
      <c r="G4" s="2">
        <v>47.31</v>
      </c>
      <c r="H4" s="2">
        <v>45.28</v>
      </c>
      <c r="I4" s="2">
        <v>45.55</v>
      </c>
      <c r="J4" s="2">
        <v>44.85</v>
      </c>
      <c r="K4" s="2"/>
      <c r="L4" s="2">
        <f>AVERAGE(B4:J4)</f>
        <v>45.495555555555555</v>
      </c>
      <c r="M4" s="2">
        <f>STDEV(B4:J4)</f>
        <v>0.9825491223233109</v>
      </c>
      <c r="N4" s="2"/>
      <c r="O4" s="2"/>
      <c r="P4" s="2"/>
    </row>
    <row r="5" spans="1:16" ht="12.75">
      <c r="A5" s="1" t="s">
        <v>6</v>
      </c>
      <c r="B5" s="2">
        <v>35.05</v>
      </c>
      <c r="C5" s="2">
        <v>34.25</v>
      </c>
      <c r="D5" s="2">
        <v>33.64</v>
      </c>
      <c r="E5" s="2">
        <v>36.64</v>
      </c>
      <c r="F5" s="2">
        <v>35.07</v>
      </c>
      <c r="G5" s="2">
        <v>35.73</v>
      </c>
      <c r="H5" s="2">
        <v>34.94</v>
      </c>
      <c r="I5" s="2">
        <v>35.86</v>
      </c>
      <c r="J5" s="2">
        <v>34</v>
      </c>
      <c r="K5" s="2"/>
      <c r="L5" s="2">
        <f>AVERAGE(B5:J5)</f>
        <v>35.019999999999996</v>
      </c>
      <c r="M5" s="2">
        <f>STDEV(B5:J5)</f>
        <v>0.9605727458139398</v>
      </c>
      <c r="N5" s="2"/>
      <c r="O5" s="2"/>
      <c r="P5" s="2"/>
    </row>
    <row r="6" spans="1:16" ht="12.75">
      <c r="A6" s="1" t="s">
        <v>4</v>
      </c>
      <c r="B6" s="2">
        <v>0.33</v>
      </c>
      <c r="C6" s="2">
        <v>0.43</v>
      </c>
      <c r="D6" s="2">
        <v>0.43</v>
      </c>
      <c r="E6" s="2">
        <v>0.26</v>
      </c>
      <c r="F6" s="2">
        <v>0.38</v>
      </c>
      <c r="G6" s="2">
        <v>0.44</v>
      </c>
      <c r="H6" s="2">
        <v>0.41</v>
      </c>
      <c r="I6" s="2">
        <v>0.31</v>
      </c>
      <c r="J6" s="2">
        <v>0.44</v>
      </c>
      <c r="K6" s="2"/>
      <c r="L6" s="2">
        <f>AVERAGE(B6:J6)</f>
        <v>0.3811111111111111</v>
      </c>
      <c r="M6" s="2">
        <f>STDEV(B6:J6)</f>
        <v>0.06603870918719658</v>
      </c>
      <c r="N6" s="2"/>
      <c r="O6" s="2"/>
      <c r="P6" s="2"/>
    </row>
    <row r="7" spans="1:16" ht="12.75">
      <c r="A7" s="7" t="s">
        <v>7</v>
      </c>
      <c r="B7" s="2">
        <v>0.01</v>
      </c>
      <c r="C7" s="2">
        <v>0.02</v>
      </c>
      <c r="D7" s="2">
        <v>0</v>
      </c>
      <c r="E7" s="2">
        <v>0.01</v>
      </c>
      <c r="F7" s="2">
        <v>0</v>
      </c>
      <c r="G7" s="2">
        <v>0</v>
      </c>
      <c r="H7" s="2">
        <v>0.04</v>
      </c>
      <c r="I7" s="2">
        <v>0</v>
      </c>
      <c r="J7" s="2">
        <v>0</v>
      </c>
      <c r="K7" s="2"/>
      <c r="L7" s="2">
        <f>AVERAGE(B7:J7)</f>
        <v>0.008888888888888889</v>
      </c>
      <c r="M7" s="2">
        <f>STDEV(B7:J7)</f>
        <v>0.013642254619787417</v>
      </c>
      <c r="N7" s="6" t="s">
        <v>38</v>
      </c>
      <c r="O7" s="6"/>
      <c r="P7" s="6"/>
    </row>
    <row r="8" spans="1:16" ht="12.75">
      <c r="A8" s="7" t="s">
        <v>8</v>
      </c>
      <c r="B8" s="2">
        <v>0.02</v>
      </c>
      <c r="C8" s="2">
        <v>0.01</v>
      </c>
      <c r="D8" s="2">
        <v>0</v>
      </c>
      <c r="E8" s="2">
        <v>0.02</v>
      </c>
      <c r="F8" s="2">
        <v>0</v>
      </c>
      <c r="G8" s="2">
        <v>0</v>
      </c>
      <c r="H8" s="2">
        <v>0.02</v>
      </c>
      <c r="I8" s="2">
        <v>0.01</v>
      </c>
      <c r="J8" s="2">
        <v>0.01</v>
      </c>
      <c r="K8" s="2"/>
      <c r="L8" s="2">
        <f>AVERAGE(B8:J8)</f>
        <v>0.01</v>
      </c>
      <c r="M8" s="2">
        <f>STDEV(B8:J8)</f>
        <v>0.008660254037844387</v>
      </c>
      <c r="N8" s="6" t="s">
        <v>38</v>
      </c>
      <c r="O8" s="6"/>
      <c r="P8" s="6"/>
    </row>
    <row r="9" spans="1:16" ht="12.75">
      <c r="A9" s="1" t="s">
        <v>9</v>
      </c>
      <c r="B9" s="2">
        <v>78.11</v>
      </c>
      <c r="C9" s="2">
        <v>77.08</v>
      </c>
      <c r="D9" s="2">
        <v>75.11</v>
      </c>
      <c r="E9" s="2">
        <v>80.53</v>
      </c>
      <c r="F9" s="2">
        <v>77.23</v>
      </c>
      <c r="G9" s="2">
        <v>80.49</v>
      </c>
      <c r="H9" s="2">
        <v>77.69</v>
      </c>
      <c r="I9" s="2">
        <v>78.74</v>
      </c>
      <c r="J9" s="2">
        <v>76.3</v>
      </c>
      <c r="K9" s="2"/>
      <c r="L9" s="2">
        <f>AVERAGE(B9:J9)</f>
        <v>77.92</v>
      </c>
      <c r="M9" s="2">
        <f>STDEV(B9:J9)</f>
        <v>1.7986314241671126</v>
      </c>
      <c r="N9" s="2"/>
      <c r="O9" s="2"/>
      <c r="P9" s="2"/>
    </row>
    <row r="10" spans="2:16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8" t="s">
        <v>43</v>
      </c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1" t="s">
        <v>11</v>
      </c>
      <c r="B12" s="2">
        <v>5.997476201333458</v>
      </c>
      <c r="C12" s="2">
        <v>6.015647419525084</v>
      </c>
      <c r="D12" s="2">
        <v>5.994608939437872</v>
      </c>
      <c r="E12" s="2">
        <v>5.960462003682687</v>
      </c>
      <c r="F12" s="2">
        <v>5.956294799480963</v>
      </c>
      <c r="G12" s="2">
        <v>6.016343093613055</v>
      </c>
      <c r="H12" s="2">
        <v>5.980047298539719</v>
      </c>
      <c r="I12" s="2">
        <v>5.953317210718054</v>
      </c>
      <c r="J12" s="2">
        <v>6.00793052703506</v>
      </c>
      <c r="K12" s="2"/>
      <c r="L12" s="2">
        <f>AVERAGE(B12:J12)</f>
        <v>5.986903054818438</v>
      </c>
      <c r="M12" s="2">
        <f>STDEV(B12:J12)</f>
        <v>0.025291515023907942</v>
      </c>
      <c r="N12" s="4">
        <v>6</v>
      </c>
      <c r="O12" s="2">
        <v>4</v>
      </c>
      <c r="P12" s="2">
        <f>N12*O12</f>
        <v>24</v>
      </c>
    </row>
    <row r="13" spans="1:16" ht="12.75">
      <c r="A13" s="1" t="s">
        <v>12</v>
      </c>
      <c r="B13" s="2">
        <v>4.928485598471898</v>
      </c>
      <c r="C13" s="2">
        <v>4.8678680188505945</v>
      </c>
      <c r="D13" s="2">
        <v>4.9072851554419135</v>
      </c>
      <c r="E13" s="2">
        <v>5.02029713259383</v>
      </c>
      <c r="F13" s="2">
        <v>4.998054614472775</v>
      </c>
      <c r="G13" s="2">
        <v>4.868394904758557</v>
      </c>
      <c r="H13" s="2">
        <v>4.944179593383183</v>
      </c>
      <c r="I13" s="2">
        <v>5.021738155564222</v>
      </c>
      <c r="J13" s="2">
        <v>4.879940288942697</v>
      </c>
      <c r="K13" s="2"/>
      <c r="L13" s="2">
        <f>AVERAGE(B13:J13)</f>
        <v>4.937360384719963</v>
      </c>
      <c r="M13" s="2">
        <f>STDEV(B13:J13)</f>
        <v>0.06284323599160013</v>
      </c>
      <c r="N13" s="4">
        <v>4.91</v>
      </c>
      <c r="O13" s="2">
        <v>2</v>
      </c>
      <c r="P13" s="2">
        <f>N13*O13</f>
        <v>9.82</v>
      </c>
    </row>
    <row r="14" spans="1:16" ht="12.75">
      <c r="A14" s="1" t="s">
        <v>10</v>
      </c>
      <c r="B14" s="2">
        <v>0.051041332574125325</v>
      </c>
      <c r="C14" s="2">
        <v>0.06722476139949195</v>
      </c>
      <c r="D14" s="2">
        <v>0.06899797712156153</v>
      </c>
      <c r="E14" s="2">
        <v>0.03918590669386386</v>
      </c>
      <c r="F14" s="2">
        <v>0.059570524376866565</v>
      </c>
      <c r="G14" s="2">
        <v>0.06594593867688783</v>
      </c>
      <c r="H14" s="2">
        <v>0.06381720635825501</v>
      </c>
      <c r="I14" s="2">
        <v>0.04775161533311287</v>
      </c>
      <c r="J14" s="2">
        <v>0.06946577132478739</v>
      </c>
      <c r="K14" s="2"/>
      <c r="L14" s="2">
        <f>AVERAGE(B14:J14)</f>
        <v>0.05922233709543914</v>
      </c>
      <c r="M14" s="2">
        <f>STDEV(B14:J14)</f>
        <v>0.010787351329151776</v>
      </c>
      <c r="N14" s="4">
        <v>0.06</v>
      </c>
      <c r="O14" s="2">
        <v>3</v>
      </c>
      <c r="P14" s="2">
        <f>N14*O14</f>
        <v>0.18</v>
      </c>
    </row>
    <row r="15" spans="1:16" ht="12.75">
      <c r="A15" s="1" t="s">
        <v>9</v>
      </c>
      <c r="B15" s="2">
        <f>SUM(B12:B14)</f>
        <v>10.977003132379483</v>
      </c>
      <c r="C15" s="2">
        <f aca="true" t="shared" si="0" ref="C15:J15">SUM(C12:C14)</f>
        <v>10.95074019977517</v>
      </c>
      <c r="D15" s="2">
        <f t="shared" si="0"/>
        <v>10.970892072001348</v>
      </c>
      <c r="E15" s="2">
        <f t="shared" si="0"/>
        <v>11.019945042970383</v>
      </c>
      <c r="F15" s="2">
        <f t="shared" si="0"/>
        <v>11.013919938330604</v>
      </c>
      <c r="G15" s="2">
        <f t="shared" si="0"/>
        <v>10.9506839370485</v>
      </c>
      <c r="H15" s="2">
        <f t="shared" si="0"/>
        <v>10.988044098281158</v>
      </c>
      <c r="I15" s="2">
        <f t="shared" si="0"/>
        <v>11.022806981615389</v>
      </c>
      <c r="J15" s="2">
        <f t="shared" si="0"/>
        <v>10.957336587302544</v>
      </c>
      <c r="K15" s="2"/>
      <c r="L15" s="2">
        <f>AVERAGE(B15:J15)</f>
        <v>10.983485776633843</v>
      </c>
      <c r="M15" s="2">
        <f>STDEV(B15:J15)</f>
        <v>0.029272622484178702</v>
      </c>
      <c r="N15" s="2"/>
      <c r="O15" s="2"/>
      <c r="P15" s="5">
        <f>SUM(P12:P14)</f>
        <v>34</v>
      </c>
    </row>
    <row r="16" spans="2:22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9:13" ht="20.25">
      <c r="I17" s="3" t="s">
        <v>39</v>
      </c>
      <c r="L17" s="2"/>
      <c r="M17" s="2"/>
    </row>
    <row r="18" spans="9:13" ht="20.25">
      <c r="I18" s="3" t="s">
        <v>48</v>
      </c>
      <c r="L18" s="2"/>
      <c r="M18" s="2"/>
    </row>
    <row r="19" spans="12:13" ht="12.75">
      <c r="L19" s="2"/>
      <c r="M19" s="2"/>
    </row>
    <row r="20" spans="1:13" ht="12.75">
      <c r="A20" s="1" t="s">
        <v>14</v>
      </c>
      <c r="B20" s="1" t="s">
        <v>15</v>
      </c>
      <c r="C20" s="1" t="s">
        <v>16</v>
      </c>
      <c r="D20" s="1" t="s">
        <v>17</v>
      </c>
      <c r="E20" s="1" t="s">
        <v>18</v>
      </c>
      <c r="F20" s="1" t="s">
        <v>19</v>
      </c>
      <c r="G20" s="1" t="s">
        <v>20</v>
      </c>
      <c r="H20" s="1" t="s">
        <v>21</v>
      </c>
      <c r="L20" s="2"/>
      <c r="M20" s="2"/>
    </row>
    <row r="21" spans="1:13" ht="12.75">
      <c r="A21" s="1" t="s">
        <v>22</v>
      </c>
      <c r="B21" s="1" t="s">
        <v>11</v>
      </c>
      <c r="C21" s="1" t="s">
        <v>23</v>
      </c>
      <c r="D21" s="1">
        <v>20</v>
      </c>
      <c r="E21" s="1">
        <v>10</v>
      </c>
      <c r="F21" s="1">
        <v>600</v>
      </c>
      <c r="G21" s="1">
        <v>-600</v>
      </c>
      <c r="H21" s="1" t="s">
        <v>24</v>
      </c>
      <c r="L21" s="2"/>
      <c r="M21" s="2"/>
    </row>
    <row r="22" spans="1:13" ht="12.75">
      <c r="A22" s="1" t="s">
        <v>22</v>
      </c>
      <c r="B22" s="1" t="s">
        <v>10</v>
      </c>
      <c r="C22" s="1" t="s">
        <v>23</v>
      </c>
      <c r="D22" s="1">
        <v>20</v>
      </c>
      <c r="E22" s="1">
        <v>10</v>
      </c>
      <c r="F22" s="1">
        <v>600</v>
      </c>
      <c r="G22" s="1">
        <v>-600</v>
      </c>
      <c r="H22" s="1" t="s">
        <v>25</v>
      </c>
      <c r="L22" s="2"/>
      <c r="M22" s="2"/>
    </row>
    <row r="23" spans="1:13" ht="12.75">
      <c r="A23" s="1" t="s">
        <v>26</v>
      </c>
      <c r="B23" s="1" t="s">
        <v>12</v>
      </c>
      <c r="C23" s="1" t="s">
        <v>23</v>
      </c>
      <c r="D23" s="1">
        <v>20</v>
      </c>
      <c r="E23" s="1">
        <v>10</v>
      </c>
      <c r="F23" s="1">
        <v>600</v>
      </c>
      <c r="G23" s="1">
        <v>-600</v>
      </c>
      <c r="H23" s="1" t="s">
        <v>24</v>
      </c>
      <c r="L23" s="2"/>
      <c r="M23" s="2"/>
    </row>
    <row r="24" spans="1:13" ht="12.75">
      <c r="A24" s="1" t="s">
        <v>26</v>
      </c>
      <c r="B24" s="1" t="s">
        <v>13</v>
      </c>
      <c r="C24" s="1" t="s">
        <v>23</v>
      </c>
      <c r="D24" s="1">
        <v>20</v>
      </c>
      <c r="E24" s="1">
        <v>10</v>
      </c>
      <c r="F24" s="1">
        <v>600</v>
      </c>
      <c r="G24" s="1">
        <v>-600</v>
      </c>
      <c r="H24" s="1" t="s">
        <v>27</v>
      </c>
      <c r="L24" s="2"/>
      <c r="M24" s="2"/>
    </row>
    <row r="25" spans="1:13" ht="12.75">
      <c r="A25" s="1" t="s">
        <v>26</v>
      </c>
      <c r="B25" s="1" t="s">
        <v>8</v>
      </c>
      <c r="C25" s="1" t="s">
        <v>23</v>
      </c>
      <c r="D25" s="1">
        <v>20</v>
      </c>
      <c r="E25" s="1">
        <v>10</v>
      </c>
      <c r="F25" s="1">
        <v>600</v>
      </c>
      <c r="G25" s="1">
        <v>-600</v>
      </c>
      <c r="H25" s="1" t="s">
        <v>28</v>
      </c>
      <c r="L25" s="2"/>
      <c r="M25" s="2"/>
    </row>
    <row r="26" spans="12:13" ht="12.75"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6" ht="12.75">
      <c r="A28" s="1" t="s">
        <v>45</v>
      </c>
      <c r="B28" s="2">
        <v>12.2552753878988</v>
      </c>
      <c r="C28" s="2">
        <v>12.703053074129743</v>
      </c>
      <c r="D28" s="2">
        <v>13.577447972485857</v>
      </c>
      <c r="E28" s="2">
        <v>11.157751630100334</v>
      </c>
      <c r="F28" s="2">
        <v>12.67257037076787</v>
      </c>
      <c r="G28" s="2">
        <v>11.131361611333752</v>
      </c>
      <c r="H28" s="2">
        <v>12.454483994255895</v>
      </c>
      <c r="I28" s="2">
        <v>11.995466397395594</v>
      </c>
      <c r="J28" s="2">
        <v>13.049173936220486</v>
      </c>
      <c r="K28" s="2"/>
      <c r="L28" s="2">
        <f>AVERAGE(B28:J28)</f>
        <v>12.332953819398703</v>
      </c>
      <c r="M28" s="2">
        <f>STDEV(B28:J28)</f>
        <v>0.8119171074892951</v>
      </c>
      <c r="N28" s="2">
        <v>12</v>
      </c>
      <c r="O28" s="8" t="s">
        <v>46</v>
      </c>
      <c r="P28" s="8"/>
    </row>
    <row r="29" spans="11:16" ht="12.75">
      <c r="K29" s="2"/>
      <c r="L29" s="2"/>
      <c r="O29" s="8" t="s">
        <v>47</v>
      </c>
      <c r="P29" s="8"/>
    </row>
    <row r="30" spans="1:12" ht="12.75">
      <c r="A30" s="1" t="s">
        <v>49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2007-10-24T20:13:45Z</dcterms:created>
  <dcterms:modified xsi:type="dcterms:W3CDTF">2007-10-24T21:04:12Z</dcterms:modified>
  <cp:category/>
  <cp:version/>
  <cp:contentType/>
  <cp:contentStatus/>
</cp:coreProperties>
</file>