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725" windowHeight="1164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<sst xmlns="http://schemas.openxmlformats.org/spreadsheetml/2006/main" count="97" uniqueCount="67">
  <si>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t>#67</t>
  </si>
  <si>
    <t>#68</t>
  </si>
  <si>
    <t>#69</t>
  </si>
  <si>
    <t>#71</t>
  </si>
  <si>
    <t>#72</t>
  </si>
  <si>
    <t>Ox</t>
  </si>
  <si>
    <t>Percents</t>
  </si>
  <si>
    <t>Average</t>
  </si>
  <si>
    <t>Standard</t>
  </si>
  <si>
    <t>Al2O3</t>
  </si>
  <si>
    <t>P2O5</t>
  </si>
  <si>
    <t>Cl</t>
  </si>
  <si>
    <t>Cr2O3</t>
  </si>
  <si>
    <t>Fe2O3</t>
  </si>
  <si>
    <t>Cation</t>
  </si>
  <si>
    <t>Numbers</t>
  </si>
  <si>
    <t>Normalized</t>
  </si>
  <si>
    <t>to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</si>
  <si>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</si>
  <si>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</si>
  <si>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</si>
  <si>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</si>
  <si>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</si>
  <si>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</si>
  <si>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</si>
  <si>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</si>
  <si>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</si>
  <si>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</si>
  <si>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</si>
  <si>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</si>
  <si>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</si>
  <si>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</si>
  <si>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</si>
  <si>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</si>
  <si>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</si>
  <si>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</si>
  <si>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</si>
  <si>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</si>
  <si>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</si>
  <si>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</si>
  <si>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</si>
  <si>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</si>
  <si>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</si>
  <si>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PET</t>
  </si>
  <si>
    <t>apatite</t>
  </si>
  <si>
    <t>barite2</t>
  </si>
  <si>
    <t>scap-s</t>
  </si>
  <si>
    <t>kspar-OR1</t>
  </si>
  <si>
    <t>rutile1</t>
  </si>
  <si>
    <t>chrom-s</t>
  </si>
  <si>
    <t>rhod-791</t>
  </si>
  <si>
    <t>LIF</t>
  </si>
  <si>
    <t>fayalite</t>
  </si>
  <si>
    <r>
      <t>Al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3</t>
    </r>
  </si>
  <si>
    <t>ideal</t>
  </si>
  <si>
    <t>measured</t>
  </si>
  <si>
    <t>Total</t>
  </si>
  <si>
    <t>H2O*</t>
  </si>
  <si>
    <t>15 O</t>
  </si>
  <si>
    <t>H</t>
  </si>
  <si>
    <t>average</t>
  </si>
  <si>
    <t>stdev</t>
  </si>
  <si>
    <t>in formula</t>
  </si>
  <si>
    <t>trolleite R050545</t>
  </si>
  <si>
    <r>
      <t>(Al</t>
    </r>
    <r>
      <rPr>
        <vertAlign val="subscript"/>
        <sz val="14"/>
        <rFont val="Times New Roman"/>
        <family val="1"/>
      </rPr>
      <t>3.93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Cr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3</t>
    </r>
  </si>
  <si>
    <t>OH estimated by difference</t>
  </si>
  <si>
    <t>* = estimated by difference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</si>
</sst>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L26" sqref="L26"/>
    </sheetView>
  </sheetViews>
  <sheetFormatPr defaultColWidth="9.00390625" defaultRowHeight="13.5"/>
  <cols>
    <col min="1" max="16384" width="5.25390625" style="1" customWidth="1"/>
  </cols>
  <sheetData>
    <row r="1" spans="2:4" ht="15.75">
      <c r="B1" s="6" t="s">
        <v>63</v>
      </c>
      <c r="C1" s="6"/>
      <c r="D1" s="6"/>
    </row>
    <row r="2" spans="2: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9" ht="12.75">
      <c r="A3" s="1" t="s">
        <v>5</v>
      </c>
      <c r="B3" s="1" t="s">
        <v>6</v>
      </c>
      <c r="C3" s="1" t="s">
        <v>7</v>
      </c>
      <c r="D3" s="1" t="s">
        <v>8</v>
      </c>
      <c r="H3" s="1" t="s">
        <v>60</v>
      </c>
      <c r="I3" s="1" t="s">
        <v>61</v>
      </c>
    </row>
    <row r="4" spans="1:11" ht="12.75">
      <c r="A4" s="1" t="s">
        <v>10</v>
      </c>
      <c r="B4" s="1">
        <v>47.97</v>
      </c>
      <c r="C4" s="1">
        <v>47.56</v>
      </c>
      <c r="D4" s="1">
        <v>47.38</v>
      </c>
      <c r="E4" s="1">
        <v>47.75</v>
      </c>
      <c r="F4" s="1">
        <v>47.91</v>
      </c>
      <c r="G4" s="3"/>
      <c r="H4" s="3">
        <f>AVERAGE(B4:F4)</f>
        <v>47.714</v>
      </c>
      <c r="I4" s="3">
        <f>STDEV(B4:F4)</f>
        <v>0.24521419208581574</v>
      </c>
      <c r="J4" s="3"/>
      <c r="K4" s="3"/>
    </row>
    <row r="5" spans="1:11" ht="12.75">
      <c r="A5" s="1" t="s">
        <v>9</v>
      </c>
      <c r="B5" s="1">
        <v>44.36</v>
      </c>
      <c r="C5" s="1">
        <v>44.51</v>
      </c>
      <c r="D5" s="1">
        <v>45.87</v>
      </c>
      <c r="E5" s="1">
        <v>45.19</v>
      </c>
      <c r="F5" s="1">
        <v>44.93</v>
      </c>
      <c r="G5" s="3"/>
      <c r="H5" s="3">
        <f>AVERAGE(B5:F5)</f>
        <v>44.972</v>
      </c>
      <c r="I5" s="3">
        <f>STDEV(B5:F5)</f>
        <v>0.6007661774764151</v>
      </c>
      <c r="J5" s="3"/>
      <c r="K5" s="3"/>
    </row>
    <row r="6" spans="1:11" ht="12.75">
      <c r="A6" s="1" t="s">
        <v>13</v>
      </c>
      <c r="B6" s="1">
        <v>1.22</v>
      </c>
      <c r="C6" s="1">
        <v>1.09</v>
      </c>
      <c r="D6" s="1">
        <v>1.01</v>
      </c>
      <c r="E6" s="1">
        <v>1.11</v>
      </c>
      <c r="F6" s="1">
        <v>1.1</v>
      </c>
      <c r="G6" s="3"/>
      <c r="H6" s="3">
        <f>AVERAGE(B6:F6)</f>
        <v>1.1060000000000003</v>
      </c>
      <c r="I6" s="3">
        <f>STDEV(B6:F6)</f>
        <v>0.075033325929212</v>
      </c>
      <c r="J6" s="3"/>
      <c r="K6" s="3"/>
    </row>
    <row r="7" spans="1:11" ht="12.75">
      <c r="A7" s="1" t="s">
        <v>12</v>
      </c>
      <c r="B7" s="1">
        <v>0.09</v>
      </c>
      <c r="C7" s="1">
        <v>0.07</v>
      </c>
      <c r="D7" s="1">
        <v>0.09</v>
      </c>
      <c r="E7" s="1">
        <v>0.09</v>
      </c>
      <c r="F7" s="1">
        <v>0.06</v>
      </c>
      <c r="G7" s="3"/>
      <c r="H7" s="3">
        <f>AVERAGE(B7:F7)</f>
        <v>0.07999999999999999</v>
      </c>
      <c r="I7" s="3">
        <f>STDEV(B7:F7)</f>
        <v>0.01414213562373103</v>
      </c>
      <c r="J7" s="3"/>
      <c r="K7" s="3"/>
    </row>
    <row r="8" spans="1:11" ht="12.75">
      <c r="A8" s="1" t="s">
        <v>56</v>
      </c>
      <c r="B8" s="3">
        <f>SUM(B4:B7)</f>
        <v>93.64</v>
      </c>
      <c r="C8" s="3">
        <f>SUM(C4:C7)</f>
        <v>93.22999999999999</v>
      </c>
      <c r="D8" s="3">
        <f>SUM(D4:D7)</f>
        <v>94.35000000000001</v>
      </c>
      <c r="E8" s="3">
        <f>SUM(E4:E7)</f>
        <v>94.14</v>
      </c>
      <c r="F8" s="3">
        <f>SUM(F4:F7)</f>
        <v>94</v>
      </c>
      <c r="G8" s="3"/>
      <c r="H8" s="3">
        <f>AVERAGE(B8:F8)</f>
        <v>93.872</v>
      </c>
      <c r="I8" s="3">
        <f>STDEV(B8:F8)</f>
        <v>0.44234601840544946</v>
      </c>
      <c r="J8" s="3"/>
      <c r="K8" s="3"/>
    </row>
    <row r="9" spans="1:11" ht="12.75">
      <c r="A9" s="1" t="s">
        <v>57</v>
      </c>
      <c r="B9" s="3">
        <f>100-B8</f>
        <v>6.359999999999999</v>
      </c>
      <c r="C9" s="3">
        <f>100-C8</f>
        <v>6.77000000000001</v>
      </c>
      <c r="D9" s="3">
        <f>100-D8</f>
        <v>5.6499999999999915</v>
      </c>
      <c r="E9" s="3">
        <f>100-E8</f>
        <v>5.859999999999999</v>
      </c>
      <c r="F9" s="3">
        <f>100-F8</f>
        <v>6</v>
      </c>
      <c r="G9" s="3"/>
      <c r="H9" s="3">
        <f>AVERAGE(B9:F9)</f>
        <v>6.128</v>
      </c>
      <c r="I9" s="3">
        <f>STDEV(B9:F9)</f>
        <v>0.44234601840640525</v>
      </c>
      <c r="J9" s="3"/>
      <c r="K9" s="3"/>
    </row>
    <row r="10" spans="1:11" ht="12.75">
      <c r="A10" s="1" t="s">
        <v>66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2.7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1" t="s">
        <v>14</v>
      </c>
      <c r="B12" s="3" t="s">
        <v>15</v>
      </c>
      <c r="C12" s="3" t="s">
        <v>16</v>
      </c>
      <c r="D12" s="3" t="s">
        <v>17</v>
      </c>
      <c r="E12" s="3" t="s">
        <v>58</v>
      </c>
      <c r="F12" s="3"/>
      <c r="G12" s="3"/>
      <c r="H12" s="1" t="s">
        <v>60</v>
      </c>
      <c r="I12" s="1" t="s">
        <v>61</v>
      </c>
      <c r="J12" s="3" t="s">
        <v>62</v>
      </c>
      <c r="K12" s="3"/>
    </row>
    <row r="13" spans="1:11" ht="12.75">
      <c r="A13" s="1" t="s">
        <v>22</v>
      </c>
      <c r="B13" s="2">
        <v>3.00606116323412</v>
      </c>
      <c r="C13" s="2">
        <v>2.9716519311207388</v>
      </c>
      <c r="D13" s="2">
        <v>2.9865421722329955</v>
      </c>
      <c r="E13" s="2">
        <v>3.0039865110222372</v>
      </c>
      <c r="F13" s="2">
        <v>3.00959343996275</v>
      </c>
      <c r="G13" s="2"/>
      <c r="H13" s="2">
        <f>AVERAGE(B13:F13)</f>
        <v>2.9955670435145683</v>
      </c>
      <c r="I13" s="2">
        <f>STDEV(B13:F13)</f>
        <v>0.016055642945625555</v>
      </c>
      <c r="J13" s="5">
        <v>3</v>
      </c>
      <c r="K13" s="3"/>
    </row>
    <row r="14" spans="1:11" ht="12.75">
      <c r="A14" s="1" t="s">
        <v>20</v>
      </c>
      <c r="B14" s="2">
        <v>3.869929061829934</v>
      </c>
      <c r="C14" s="2">
        <v>3.871658648684035</v>
      </c>
      <c r="D14" s="2">
        <v>4.02518372333901</v>
      </c>
      <c r="E14" s="2">
        <v>3.9577678476417257</v>
      </c>
      <c r="F14" s="2">
        <v>3.929175720295925</v>
      </c>
      <c r="G14" s="2"/>
      <c r="H14" s="2">
        <f>AVERAGE(B14:F14)</f>
        <v>3.930743000358126</v>
      </c>
      <c r="I14" s="2">
        <f>STDEV(B14:F14)</f>
        <v>0.06488671787564816</v>
      </c>
      <c r="J14" s="5">
        <v>3.93</v>
      </c>
      <c r="K14" s="3"/>
    </row>
    <row r="15" spans="1:11" ht="12.75">
      <c r="A15" s="1" t="s">
        <v>29</v>
      </c>
      <c r="B15" s="2">
        <v>0.0679552264088599</v>
      </c>
      <c r="C15" s="2">
        <v>0.06053653094683967</v>
      </c>
      <c r="D15" s="2">
        <v>0.056588724858144396</v>
      </c>
      <c r="E15" s="2">
        <v>0.062070110687544346</v>
      </c>
      <c r="F15" s="2">
        <v>0.06141992540532686</v>
      </c>
      <c r="G15" s="2"/>
      <c r="H15" s="2">
        <f>AVERAGE(B15:F15)</f>
        <v>0.061714103661343035</v>
      </c>
      <c r="I15" s="2">
        <f>STDEV(B15:F15)</f>
        <v>0.004087208104954018</v>
      </c>
      <c r="J15" s="5">
        <v>0.06</v>
      </c>
      <c r="K15" s="3"/>
    </row>
    <row r="16" spans="1:11" ht="12.75">
      <c r="A16" s="1" t="s">
        <v>27</v>
      </c>
      <c r="B16" s="2">
        <v>0.005267118491681294</v>
      </c>
      <c r="C16" s="2">
        <v>0.00408466663725565</v>
      </c>
      <c r="D16" s="2">
        <v>0.005298080949023846</v>
      </c>
      <c r="E16" s="2">
        <v>0.005287733960333414</v>
      </c>
      <c r="F16" s="2">
        <v>0.0035199410962124898</v>
      </c>
      <c r="G16" s="2"/>
      <c r="H16" s="2">
        <f>AVERAGE(B16:F16)</f>
        <v>0.004691508226901339</v>
      </c>
      <c r="I16" s="2">
        <f>STDEV(B16:F16)</f>
        <v>0.0008359977610591981</v>
      </c>
      <c r="J16" s="5">
        <v>0.01</v>
      </c>
      <c r="K16" s="3"/>
    </row>
    <row r="17" spans="1:11" ht="12.75">
      <c r="A17" s="1" t="s">
        <v>59</v>
      </c>
      <c r="B17" s="2">
        <v>3.140239963637973</v>
      </c>
      <c r="C17" s="2">
        <v>3.3329008055919123</v>
      </c>
      <c r="D17" s="2">
        <v>2.8060775513964913</v>
      </c>
      <c r="E17" s="2">
        <v>2.9046903680200025</v>
      </c>
      <c r="F17" s="2">
        <v>2.9696860397938574</v>
      </c>
      <c r="G17" s="2"/>
      <c r="H17" s="2">
        <f>AVERAGE(B17:F17)</f>
        <v>3.0307189456880472</v>
      </c>
      <c r="I17" s="2">
        <f>STDEV(B17:F17)</f>
        <v>0.20819504307734998</v>
      </c>
      <c r="J17" s="5">
        <v>3</v>
      </c>
      <c r="K17" s="3"/>
    </row>
    <row r="18" spans="2:11" ht="12.7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3:5" ht="20.25">
      <c r="C19" s="1" t="s">
        <v>54</v>
      </c>
      <c r="E19" s="4" t="s">
        <v>53</v>
      </c>
    </row>
    <row r="20" spans="3:13" ht="23.25">
      <c r="C20" s="1" t="s">
        <v>55</v>
      </c>
      <c r="E20" s="4" t="s">
        <v>64</v>
      </c>
      <c r="M20" s="1" t="s">
        <v>65</v>
      </c>
    </row>
    <row r="21" ht="13.5">
      <c r="E21"/>
    </row>
    <row r="22" spans="1:8" ht="12.75">
      <c r="A22" s="1" t="s">
        <v>30</v>
      </c>
      <c r="B22" s="1" t="s">
        <v>31</v>
      </c>
      <c r="C22" s="1" t="s">
        <v>32</v>
      </c>
      <c r="D22" s="1" t="s">
        <v>33</v>
      </c>
      <c r="E22" s="1" t="s">
        <v>34</v>
      </c>
      <c r="F22" s="1" t="s">
        <v>35</v>
      </c>
      <c r="G22" s="1" t="s">
        <v>36</v>
      </c>
      <c r="H22" s="1" t="s">
        <v>37</v>
      </c>
    </row>
    <row r="23" spans="1:8" ht="12.75">
      <c r="A23" s="1" t="s">
        <v>38</v>
      </c>
      <c r="B23" s="1" t="s">
        <v>18</v>
      </c>
      <c r="C23" s="1" t="s">
        <v>39</v>
      </c>
      <c r="D23" s="1">
        <v>20</v>
      </c>
      <c r="E23" s="1">
        <v>10</v>
      </c>
      <c r="F23" s="1">
        <v>600</v>
      </c>
      <c r="G23" s="1">
        <v>-600</v>
      </c>
      <c r="H23" s="1" t="s">
        <v>40</v>
      </c>
    </row>
    <row r="24" spans="1:8" ht="12.75">
      <c r="A24" s="1" t="s">
        <v>38</v>
      </c>
      <c r="B24" s="1" t="s">
        <v>20</v>
      </c>
      <c r="C24" s="1" t="s">
        <v>39</v>
      </c>
      <c r="D24" s="1">
        <v>20</v>
      </c>
      <c r="E24" s="1">
        <v>10</v>
      </c>
      <c r="F24" s="1">
        <v>600</v>
      </c>
      <c r="G24" s="1">
        <v>-600</v>
      </c>
      <c r="H24" s="1" t="s">
        <v>41</v>
      </c>
    </row>
    <row r="25" spans="1:8" ht="12.75">
      <c r="A25" s="1" t="s">
        <v>38</v>
      </c>
      <c r="B25" s="1" t="s">
        <v>21</v>
      </c>
      <c r="C25" s="1" t="s">
        <v>39</v>
      </c>
      <c r="D25" s="1">
        <v>20</v>
      </c>
      <c r="E25" s="1">
        <v>10</v>
      </c>
      <c r="F25" s="1">
        <v>600</v>
      </c>
      <c r="G25" s="1">
        <v>-600</v>
      </c>
      <c r="H25" s="1" t="s">
        <v>42</v>
      </c>
    </row>
    <row r="26" spans="1:8" ht="12.75">
      <c r="A26" s="1" t="s">
        <v>38</v>
      </c>
      <c r="B26" s="1" t="s">
        <v>19</v>
      </c>
      <c r="C26" s="1" t="s">
        <v>39</v>
      </c>
      <c r="D26" s="1">
        <v>20</v>
      </c>
      <c r="E26" s="1">
        <v>10</v>
      </c>
      <c r="F26" s="1">
        <v>600</v>
      </c>
      <c r="G26" s="1">
        <v>-600</v>
      </c>
      <c r="H26" s="1" t="s">
        <v>42</v>
      </c>
    </row>
    <row r="27" spans="1:8" ht="12.75">
      <c r="A27" s="1" t="s">
        <v>43</v>
      </c>
      <c r="B27" s="1" t="s">
        <v>22</v>
      </c>
      <c r="C27" s="1" t="s">
        <v>39</v>
      </c>
      <c r="D27" s="1">
        <v>20</v>
      </c>
      <c r="E27" s="1">
        <v>10</v>
      </c>
      <c r="F27" s="1">
        <v>500</v>
      </c>
      <c r="G27" s="1">
        <v>-500</v>
      </c>
      <c r="H27" s="1" t="s">
        <v>44</v>
      </c>
    </row>
    <row r="28" spans="1:8" ht="12.75">
      <c r="A28" s="1" t="s">
        <v>43</v>
      </c>
      <c r="B28" s="1" t="s">
        <v>23</v>
      </c>
      <c r="C28" s="1" t="s">
        <v>39</v>
      </c>
      <c r="D28" s="1">
        <v>20</v>
      </c>
      <c r="E28" s="1">
        <v>10</v>
      </c>
      <c r="F28" s="1">
        <v>600</v>
      </c>
      <c r="G28" s="1">
        <v>-600</v>
      </c>
      <c r="H28" s="1" t="s">
        <v>45</v>
      </c>
    </row>
    <row r="29" spans="1:8" ht="12.75">
      <c r="A29" s="1" t="s">
        <v>43</v>
      </c>
      <c r="B29" s="1" t="s">
        <v>11</v>
      </c>
      <c r="C29" s="1" t="s">
        <v>39</v>
      </c>
      <c r="D29" s="1">
        <v>20</v>
      </c>
      <c r="E29" s="1">
        <v>10</v>
      </c>
      <c r="F29" s="1">
        <v>250</v>
      </c>
      <c r="G29" s="1">
        <v>-250</v>
      </c>
      <c r="H29" s="1" t="s">
        <v>46</v>
      </c>
    </row>
    <row r="30" spans="1:8" ht="12.75">
      <c r="A30" s="1" t="s">
        <v>43</v>
      </c>
      <c r="B30" s="1" t="s">
        <v>24</v>
      </c>
      <c r="C30" s="1" t="s">
        <v>39</v>
      </c>
      <c r="D30" s="1">
        <v>20</v>
      </c>
      <c r="E30" s="1">
        <v>10</v>
      </c>
      <c r="F30" s="1">
        <v>600</v>
      </c>
      <c r="G30" s="1">
        <v>-600</v>
      </c>
      <c r="H30" s="1" t="s">
        <v>47</v>
      </c>
    </row>
    <row r="31" spans="1:8" ht="12.75">
      <c r="A31" s="1" t="s">
        <v>43</v>
      </c>
      <c r="B31" s="1" t="s">
        <v>25</v>
      </c>
      <c r="C31" s="1" t="s">
        <v>39</v>
      </c>
      <c r="D31" s="1">
        <v>20</v>
      </c>
      <c r="E31" s="1">
        <v>10</v>
      </c>
      <c r="F31" s="1">
        <v>600</v>
      </c>
      <c r="G31" s="1">
        <v>-600</v>
      </c>
      <c r="H31" s="1" t="s">
        <v>42</v>
      </c>
    </row>
    <row r="32" spans="1:8" ht="12.75">
      <c r="A32" s="1" t="s">
        <v>43</v>
      </c>
      <c r="B32" s="1" t="s">
        <v>26</v>
      </c>
      <c r="C32" s="1" t="s">
        <v>39</v>
      </c>
      <c r="D32" s="1">
        <v>20</v>
      </c>
      <c r="E32" s="1">
        <v>10</v>
      </c>
      <c r="F32" s="1">
        <v>600</v>
      </c>
      <c r="G32" s="1">
        <v>-600</v>
      </c>
      <c r="H32" s="1" t="s">
        <v>48</v>
      </c>
    </row>
    <row r="33" spans="1:8" ht="12.75">
      <c r="A33" s="1" t="s">
        <v>43</v>
      </c>
      <c r="B33" s="1" t="s">
        <v>27</v>
      </c>
      <c r="C33" s="1" t="s">
        <v>39</v>
      </c>
      <c r="D33" s="1">
        <v>20</v>
      </c>
      <c r="E33" s="1">
        <v>10</v>
      </c>
      <c r="F33" s="1">
        <v>600</v>
      </c>
      <c r="G33" s="1">
        <v>-600</v>
      </c>
      <c r="H33" s="1" t="s">
        <v>49</v>
      </c>
    </row>
    <row r="34" spans="1:8" ht="12.75">
      <c r="A34" s="1" t="s">
        <v>43</v>
      </c>
      <c r="B34" s="1" t="s">
        <v>28</v>
      </c>
      <c r="C34" s="1" t="s">
        <v>39</v>
      </c>
      <c r="D34" s="1">
        <v>20</v>
      </c>
      <c r="E34" s="1">
        <v>10</v>
      </c>
      <c r="F34" s="1">
        <v>600</v>
      </c>
      <c r="G34" s="1">
        <v>-600</v>
      </c>
      <c r="H34" s="1" t="s">
        <v>50</v>
      </c>
    </row>
    <row r="35" spans="1:8" ht="12.75">
      <c r="A35" s="1" t="s">
        <v>51</v>
      </c>
      <c r="B35" s="1" t="s">
        <v>29</v>
      </c>
      <c r="C35" s="1" t="s">
        <v>39</v>
      </c>
      <c r="D35" s="1">
        <v>20</v>
      </c>
      <c r="E35" s="1">
        <v>10</v>
      </c>
      <c r="F35" s="1">
        <v>500</v>
      </c>
      <c r="G35" s="1">
        <v>-500</v>
      </c>
      <c r="H35" s="1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2008-07-29T20:38:26Z</dcterms:created>
  <dcterms:modified xsi:type="dcterms:W3CDTF">2008-07-29T20:38:26Z</dcterms:modified>
  <cp:category/>
  <cp:version/>
  <cp:contentType/>
  <cp:contentStatus/>
</cp:coreProperties>
</file>