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05" windowHeight="877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<sst xmlns="http://schemas.openxmlformats.org/spreadsheetml/2006/main" count="220" uniqueCount="91">
  <si>
    <t>trona50228gry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</si>
  <si>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</si>
  <si>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</si>
  <si>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</si>
  <si>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</si>
  <si>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</si>
  <si>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</si>
  <si>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</si>
  <si>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</si>
  <si>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</si>
  <si>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</si>
  <si>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</si>
  <si>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</si>
  <si>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</si>
  <si>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</si>
  <si>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</si>
  <si>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</si>
  <si>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</si>
  <si>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</si>
  <si>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</si>
  <si>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</si>
  <si>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</si>
  <si>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</si>
  <si>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</si>
  <si>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</si>
  <si>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</si>
  <si>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</si>
  <si>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P2O5</t>
  </si>
  <si>
    <t>SO3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</si>
  <si>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</si>
  <si>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</si>
  <si>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</si>
  <si>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</si>
  <si>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</si>
  <si>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</si>
  <si>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</si>
  <si>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</si>
  <si>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</si>
  <si>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</si>
  <si>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</si>
  <si>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</si>
  <si>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</si>
  <si>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</si>
  <si>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</si>
  <si>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</si>
  <si>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</si>
  <si>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</si>
  <si>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</si>
  <si>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</si>
  <si>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</si>
  <si>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</si>
  <si>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</si>
  <si>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</si>
  <si>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</si>
  <si>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</si>
  <si>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</si>
  <si>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</si>
  <si>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</si>
  <si>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</si>
  <si>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</si>
  <si>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</si>
  <si>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</si>
  <si>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</si>
  <si>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</si>
  <si>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</si>
  <si>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</si>
  <si>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</si>
  <si>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</si>
  <si>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</si>
  <si>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</si>
  <si>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</si>
  <si>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</si>
  <si>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</si>
  <si>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</si>
  <si>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</si>
  <si>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</si>
  <si>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r>
      <t>Na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)(HCO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</si>
  <si>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r>
      <t>Na</t>
    </r>
    <r>
      <rPr>
        <vertAlign val="subscript"/>
        <sz val="14"/>
        <rFont val="Times New Roman"/>
        <family val="1"/>
      </rPr>
      <t>3.00</t>
    </r>
    <r>
      <rPr>
        <sz val="14"/>
        <rFont val="Times New Roman"/>
        <family val="1"/>
      </rPr>
      <t>(CO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)(HCO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)·2H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</si>
  <si>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>trace amounts of Si from impurities?</t>
  </si>
  <si>
    <t>#150</t>
  </si>
  <si>
    <t>#151</t>
  </si>
  <si>
    <t>#152</t>
  </si>
  <si>
    <t>#153</t>
  </si>
  <si>
    <t>#154</t>
  </si>
  <si>
    <t>#155</t>
  </si>
  <si>
    <t>#156</t>
  </si>
  <si>
    <t>inclusion is dolomite</t>
  </si>
  <si>
    <t>light inclusion</t>
  </si>
  <si>
    <t>gray phase</t>
  </si>
  <si>
    <t>WDS scan: Na only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</si>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</sst>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1">
      <selection activeCell="I27" sqref="I27"/>
    </sheetView>
  </sheetViews>
  <sheetFormatPr defaultColWidth="9.00390625" defaultRowHeight="13.5"/>
  <cols>
    <col min="1" max="16384" width="5.25390625" style="1" customWidth="1"/>
  </cols>
  <sheetData>
    <row r="1" spans="2:16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</row>
    <row r="2" spans="1:21" ht="12.75">
      <c r="A2" s="6" t="s">
        <v>88</v>
      </c>
      <c r="B2" s="6"/>
      <c r="S2" s="6" t="s">
        <v>89</v>
      </c>
      <c r="T2" s="6"/>
      <c r="U2" s="6"/>
    </row>
    <row r="3" spans="2:16" ht="12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6" ht="12.75">
      <c r="A4" s="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</row>
    <row r="5" spans="1:25" ht="12.75">
      <c r="A5" s="1" t="s">
        <v>23</v>
      </c>
      <c r="B5" s="2">
        <v>47.27</v>
      </c>
      <c r="C5" s="2">
        <v>46</v>
      </c>
      <c r="D5" s="2">
        <v>46.65</v>
      </c>
      <c r="E5" s="2">
        <v>47.15</v>
      </c>
      <c r="F5" s="2">
        <v>46.99</v>
      </c>
      <c r="G5" s="2">
        <v>47.33</v>
      </c>
      <c r="H5" s="2">
        <v>47.33</v>
      </c>
      <c r="I5" s="2">
        <v>47.91</v>
      </c>
      <c r="J5" s="2">
        <v>45.97</v>
      </c>
      <c r="K5" s="2">
        <v>48.17</v>
      </c>
      <c r="L5" s="2">
        <v>46.56</v>
      </c>
      <c r="M5" s="2">
        <v>46.91</v>
      </c>
      <c r="N5" s="2">
        <v>47.39</v>
      </c>
      <c r="O5" s="2">
        <v>45.92</v>
      </c>
      <c r="P5" s="2">
        <v>47.01</v>
      </c>
      <c r="Q5" s="2"/>
      <c r="R5" s="2">
        <f>AVERAGE(B5:P5)</f>
        <v>46.970666666666666</v>
      </c>
      <c r="S5" s="2">
        <f>STDEV(B5:P5)</f>
        <v>0.6655337993640912</v>
      </c>
      <c r="T5" s="2"/>
      <c r="U5" s="2"/>
      <c r="V5" s="2"/>
      <c r="W5" s="2"/>
      <c r="X5" s="2"/>
      <c r="Y5" s="2"/>
    </row>
    <row r="6" spans="1:25" ht="12.75">
      <c r="A6" s="1" t="s">
        <v>26</v>
      </c>
      <c r="B6" s="2">
        <v>0.91</v>
      </c>
      <c r="C6" s="2">
        <v>0.28</v>
      </c>
      <c r="D6" s="2">
        <v>0.8</v>
      </c>
      <c r="E6" s="2">
        <v>1.48</v>
      </c>
      <c r="F6" s="2">
        <v>0.87</v>
      </c>
      <c r="G6" s="2">
        <v>0.29</v>
      </c>
      <c r="H6" s="2">
        <v>0.5</v>
      </c>
      <c r="I6" s="2">
        <v>0.12</v>
      </c>
      <c r="J6" s="2">
        <v>0.21</v>
      </c>
      <c r="K6" s="2">
        <v>0.58</v>
      </c>
      <c r="L6" s="2">
        <v>0.25</v>
      </c>
      <c r="M6" s="2">
        <v>0.55</v>
      </c>
      <c r="N6" s="2">
        <v>0.75</v>
      </c>
      <c r="O6" s="2">
        <v>1.43</v>
      </c>
      <c r="P6" s="2">
        <v>0.66</v>
      </c>
      <c r="Q6" s="2"/>
      <c r="R6" s="2">
        <f aca="true" t="shared" si="0" ref="R6:R21">AVERAGE(B6:P6)</f>
        <v>0.6453333333333333</v>
      </c>
      <c r="S6" s="2">
        <f aca="true" t="shared" si="1" ref="S6:S21">STDEV(B6:P6)</f>
        <v>0.4126545886377731</v>
      </c>
      <c r="T6" s="2"/>
      <c r="U6" s="2"/>
      <c r="V6" s="2"/>
      <c r="W6" s="2"/>
      <c r="X6" s="2"/>
      <c r="Y6" s="2"/>
    </row>
    <row r="7" spans="1:25" ht="12.75">
      <c r="A7" s="1" t="s">
        <v>30</v>
      </c>
      <c r="B7" s="2">
        <v>0.05</v>
      </c>
      <c r="C7" s="2">
        <v>0.05</v>
      </c>
      <c r="D7" s="2">
        <v>0.05</v>
      </c>
      <c r="E7" s="2">
        <v>0.03</v>
      </c>
      <c r="F7" s="2">
        <v>0.03</v>
      </c>
      <c r="G7" s="2">
        <v>0.06</v>
      </c>
      <c r="H7" s="2">
        <v>0.08</v>
      </c>
      <c r="I7" s="2">
        <v>0.05</v>
      </c>
      <c r="J7" s="2">
        <v>0.06</v>
      </c>
      <c r="K7" s="2">
        <v>0.04</v>
      </c>
      <c r="L7" s="2">
        <v>0.04</v>
      </c>
      <c r="M7" s="2">
        <v>0.04</v>
      </c>
      <c r="N7" s="2">
        <v>0.06</v>
      </c>
      <c r="O7" s="2">
        <v>0.01</v>
      </c>
      <c r="P7" s="2">
        <v>0.06</v>
      </c>
      <c r="Q7" s="2"/>
      <c r="R7" s="2">
        <f t="shared" si="0"/>
        <v>0.047333333333333345</v>
      </c>
      <c r="S7" s="2">
        <f t="shared" si="1"/>
        <v>0.01667618775665582</v>
      </c>
      <c r="T7" s="2"/>
      <c r="U7" s="2"/>
      <c r="V7" s="2"/>
      <c r="W7" s="2"/>
      <c r="X7" s="2"/>
      <c r="Y7" s="2"/>
    </row>
    <row r="8" spans="1:25" ht="12.75">
      <c r="A8" s="1" t="s">
        <v>24</v>
      </c>
      <c r="B8" s="2">
        <v>0.02</v>
      </c>
      <c r="C8" s="2">
        <v>0.02</v>
      </c>
      <c r="D8" s="2">
        <v>0.02</v>
      </c>
      <c r="E8" s="2">
        <v>0</v>
      </c>
      <c r="F8" s="2">
        <v>0.03</v>
      </c>
      <c r="G8" s="2">
        <v>0.02</v>
      </c>
      <c r="H8" s="2">
        <v>0.02</v>
      </c>
      <c r="I8" s="2">
        <v>0.02</v>
      </c>
      <c r="J8" s="2">
        <v>0.03</v>
      </c>
      <c r="K8" s="2">
        <v>0</v>
      </c>
      <c r="L8" s="2">
        <v>0</v>
      </c>
      <c r="M8" s="2">
        <v>0.04</v>
      </c>
      <c r="N8" s="2">
        <v>0</v>
      </c>
      <c r="O8" s="2">
        <v>0</v>
      </c>
      <c r="P8" s="2">
        <v>0.02</v>
      </c>
      <c r="Q8" s="2"/>
      <c r="R8" s="2">
        <f t="shared" si="0"/>
        <v>0.016</v>
      </c>
      <c r="S8" s="2">
        <f t="shared" si="1"/>
        <v>0.012983506020002016</v>
      </c>
      <c r="T8" s="2"/>
      <c r="U8" s="2"/>
      <c r="V8" s="2"/>
      <c r="W8" s="2"/>
      <c r="X8" s="2"/>
      <c r="Y8" s="2"/>
    </row>
    <row r="9" spans="1:25" ht="12.75">
      <c r="A9" s="1" t="s">
        <v>28</v>
      </c>
      <c r="B9" s="2">
        <v>0.01</v>
      </c>
      <c r="C9" s="2">
        <v>0.03</v>
      </c>
      <c r="D9" s="2">
        <v>0</v>
      </c>
      <c r="E9" s="2">
        <v>0.04</v>
      </c>
      <c r="F9" s="2">
        <v>0.02</v>
      </c>
      <c r="G9" s="2">
        <v>0.01</v>
      </c>
      <c r="H9" s="2">
        <v>0</v>
      </c>
      <c r="I9" s="2">
        <v>0.02</v>
      </c>
      <c r="J9" s="2">
        <v>0</v>
      </c>
      <c r="K9" s="2">
        <v>0.02</v>
      </c>
      <c r="L9" s="2">
        <v>0.05</v>
      </c>
      <c r="M9" s="2">
        <v>0.02</v>
      </c>
      <c r="N9" s="2">
        <v>0</v>
      </c>
      <c r="O9" s="2">
        <v>0.01</v>
      </c>
      <c r="P9" s="2">
        <v>0</v>
      </c>
      <c r="Q9" s="2"/>
      <c r="R9" s="2">
        <f t="shared" si="0"/>
        <v>0.015333333333333334</v>
      </c>
      <c r="S9" s="2">
        <f t="shared" si="1"/>
        <v>0.015522640914238177</v>
      </c>
      <c r="T9" s="2"/>
      <c r="U9" s="2"/>
      <c r="V9" s="2"/>
      <c r="W9" s="2"/>
      <c r="X9" s="2"/>
      <c r="Y9" s="2"/>
    </row>
    <row r="10" spans="1:25" ht="12.75">
      <c r="A10" s="1" t="s">
        <v>22</v>
      </c>
      <c r="B10" s="2">
        <v>0</v>
      </c>
      <c r="C10" s="2">
        <v>0.01</v>
      </c>
      <c r="D10" s="2">
        <v>0.04</v>
      </c>
      <c r="E10" s="2">
        <v>0.03</v>
      </c>
      <c r="F10" s="2">
        <v>0</v>
      </c>
      <c r="G10" s="2">
        <v>0</v>
      </c>
      <c r="H10" s="2">
        <v>0</v>
      </c>
      <c r="I10" s="2">
        <v>0</v>
      </c>
      <c r="J10" s="2">
        <v>0.03</v>
      </c>
      <c r="K10" s="2">
        <v>0.01</v>
      </c>
      <c r="L10" s="2">
        <v>0</v>
      </c>
      <c r="M10" s="2">
        <v>0.01</v>
      </c>
      <c r="N10" s="2">
        <v>0</v>
      </c>
      <c r="O10" s="2">
        <v>0.01</v>
      </c>
      <c r="P10" s="2">
        <v>0</v>
      </c>
      <c r="Q10" s="2"/>
      <c r="R10" s="2">
        <f t="shared" si="0"/>
        <v>0.009333333333333334</v>
      </c>
      <c r="S10" s="2">
        <f t="shared" si="1"/>
        <v>0.013345232785352155</v>
      </c>
      <c r="T10" s="2"/>
      <c r="U10" s="2"/>
      <c r="V10" s="2"/>
      <c r="W10" s="2"/>
      <c r="X10" s="2"/>
      <c r="Y10" s="2"/>
    </row>
    <row r="11" spans="1:25" ht="12.75">
      <c r="A11" s="1" t="s">
        <v>25</v>
      </c>
      <c r="B11" s="2">
        <v>0</v>
      </c>
      <c r="C11" s="2">
        <v>0.03</v>
      </c>
      <c r="D11" s="2">
        <v>0.02</v>
      </c>
      <c r="E11" s="2">
        <v>0.02</v>
      </c>
      <c r="F11" s="2">
        <v>0</v>
      </c>
      <c r="G11" s="2">
        <v>0.02</v>
      </c>
      <c r="H11" s="2">
        <v>0.02</v>
      </c>
      <c r="I11" s="2">
        <v>0.01</v>
      </c>
      <c r="J11" s="2">
        <v>0.02</v>
      </c>
      <c r="K11" s="2">
        <v>0.02</v>
      </c>
      <c r="L11" s="2">
        <v>0</v>
      </c>
      <c r="M11" s="2">
        <v>0.02</v>
      </c>
      <c r="N11" s="2">
        <v>0</v>
      </c>
      <c r="O11" s="2">
        <v>0.01</v>
      </c>
      <c r="P11" s="2">
        <v>0.01</v>
      </c>
      <c r="Q11" s="2"/>
      <c r="R11" s="2">
        <f t="shared" si="0"/>
        <v>0.013333333333333334</v>
      </c>
      <c r="S11" s="2">
        <f t="shared" si="1"/>
        <v>0.00975900072948533</v>
      </c>
      <c r="T11" s="2"/>
      <c r="U11" s="2"/>
      <c r="V11" s="2"/>
      <c r="W11" s="2"/>
      <c r="X11" s="2"/>
      <c r="Y11" s="2"/>
    </row>
    <row r="12" spans="1:25" ht="12.75">
      <c r="A12" s="1" t="s">
        <v>27</v>
      </c>
      <c r="B12" s="2">
        <v>0.03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0.03</v>
      </c>
      <c r="K12" s="2">
        <v>0</v>
      </c>
      <c r="L12" s="2">
        <v>0</v>
      </c>
      <c r="M12" s="2">
        <v>0</v>
      </c>
      <c r="N12" s="2">
        <v>0</v>
      </c>
      <c r="O12" s="2">
        <v>0.02</v>
      </c>
      <c r="P12" s="2">
        <v>0</v>
      </c>
      <c r="Q12" s="2"/>
      <c r="R12" s="2">
        <f t="shared" si="0"/>
        <v>0.005333333333333333</v>
      </c>
      <c r="S12" s="2">
        <f t="shared" si="1"/>
        <v>0.011254628677422754</v>
      </c>
      <c r="T12" s="2"/>
      <c r="U12" s="2"/>
      <c r="V12" s="2"/>
      <c r="W12" s="2"/>
      <c r="X12" s="2"/>
      <c r="Y12" s="2"/>
    </row>
    <row r="13" spans="1:25" ht="12.75">
      <c r="A13" s="1" t="s">
        <v>29</v>
      </c>
      <c r="B13" s="2">
        <v>0</v>
      </c>
      <c r="C13" s="2">
        <v>0.01</v>
      </c>
      <c r="D13" s="2">
        <v>0.01</v>
      </c>
      <c r="E13" s="2">
        <v>0.01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0.01</v>
      </c>
      <c r="L13" s="2">
        <v>0.01</v>
      </c>
      <c r="M13" s="2">
        <v>0</v>
      </c>
      <c r="N13" s="2">
        <v>0</v>
      </c>
      <c r="O13" s="2">
        <v>0</v>
      </c>
      <c r="P13" s="2">
        <v>0.02</v>
      </c>
      <c r="Q13" s="2"/>
      <c r="R13" s="2">
        <f t="shared" si="0"/>
        <v>0.004666666666666667</v>
      </c>
      <c r="S13" s="2">
        <f t="shared" si="1"/>
        <v>0.006399404734221844</v>
      </c>
      <c r="T13" s="2"/>
      <c r="U13" s="2"/>
      <c r="V13" s="2"/>
      <c r="W13" s="2"/>
      <c r="X13" s="2"/>
      <c r="Y13" s="2"/>
    </row>
    <row r="14" spans="1:25" ht="12.75">
      <c r="A14" s="1" t="s">
        <v>31</v>
      </c>
      <c r="B14" s="2">
        <v>0.01</v>
      </c>
      <c r="C14" s="2">
        <v>0.01</v>
      </c>
      <c r="D14" s="2">
        <v>0</v>
      </c>
      <c r="E14" s="2">
        <v>0.01</v>
      </c>
      <c r="F14" s="2">
        <v>0.01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0.02</v>
      </c>
      <c r="M14" s="2">
        <v>0.03</v>
      </c>
      <c r="N14" s="2">
        <v>0</v>
      </c>
      <c r="O14" s="2">
        <v>0.02</v>
      </c>
      <c r="P14" s="2">
        <v>0.01</v>
      </c>
      <c r="Q14" s="2"/>
      <c r="R14" s="2">
        <f t="shared" si="0"/>
        <v>0.008</v>
      </c>
      <c r="S14" s="2">
        <f t="shared" si="1"/>
        <v>0.009411239481143203</v>
      </c>
      <c r="T14" s="2"/>
      <c r="U14" s="2"/>
      <c r="V14" s="2"/>
      <c r="W14" s="2"/>
      <c r="X14" s="2"/>
      <c r="Y14" s="2"/>
    </row>
    <row r="15" spans="1:25" ht="12.75">
      <c r="A15" s="1" t="s">
        <v>32</v>
      </c>
      <c r="B15" s="2">
        <v>0</v>
      </c>
      <c r="C15" s="2">
        <v>0</v>
      </c>
      <c r="D15" s="2">
        <v>0</v>
      </c>
      <c r="E15" s="2">
        <v>0.02</v>
      </c>
      <c r="F15" s="2">
        <v>0.03</v>
      </c>
      <c r="G15" s="2">
        <v>0</v>
      </c>
      <c r="H15" s="2">
        <v>0.02</v>
      </c>
      <c r="I15" s="2">
        <v>0</v>
      </c>
      <c r="J15" s="2">
        <v>0</v>
      </c>
      <c r="K15" s="2">
        <v>0</v>
      </c>
      <c r="L15" s="2">
        <v>0.01</v>
      </c>
      <c r="M15" s="2">
        <v>0</v>
      </c>
      <c r="N15" s="2">
        <v>0</v>
      </c>
      <c r="O15" s="2">
        <v>0.02</v>
      </c>
      <c r="P15" s="2">
        <v>0</v>
      </c>
      <c r="Q15" s="2"/>
      <c r="R15" s="2">
        <f t="shared" si="0"/>
        <v>0.006666666666666667</v>
      </c>
      <c r="S15" s="2">
        <f t="shared" si="1"/>
        <v>0.010465362369445673</v>
      </c>
      <c r="T15" s="2"/>
      <c r="U15" s="2"/>
      <c r="V15" s="2"/>
      <c r="W15" s="2"/>
      <c r="X15" s="2"/>
      <c r="Y15" s="2"/>
    </row>
    <row r="16" spans="1:25" ht="12.75">
      <c r="A16" s="1" t="s">
        <v>33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/>
      <c r="R16" s="2">
        <f t="shared" si="0"/>
        <v>0</v>
      </c>
      <c r="S16" s="2">
        <f t="shared" si="1"/>
        <v>0</v>
      </c>
      <c r="T16" s="2"/>
      <c r="U16" s="2"/>
      <c r="V16" s="2"/>
      <c r="W16" s="2"/>
      <c r="X16" s="2"/>
      <c r="Y16" s="2"/>
    </row>
    <row r="17" spans="1:25" ht="12.75">
      <c r="A17" s="1" t="s">
        <v>34</v>
      </c>
      <c r="B17" s="2">
        <v>48.3</v>
      </c>
      <c r="C17" s="2">
        <v>46.44</v>
      </c>
      <c r="D17" s="2">
        <v>47.59</v>
      </c>
      <c r="E17" s="2">
        <v>48.8</v>
      </c>
      <c r="F17" s="2">
        <v>47.97</v>
      </c>
      <c r="G17" s="2">
        <v>47.74</v>
      </c>
      <c r="H17" s="2">
        <v>47.96</v>
      </c>
      <c r="I17" s="2">
        <v>48.13</v>
      </c>
      <c r="J17" s="2">
        <v>46.37</v>
      </c>
      <c r="K17" s="2">
        <v>48.86</v>
      </c>
      <c r="L17" s="2">
        <v>46.95</v>
      </c>
      <c r="M17" s="2">
        <v>47.63</v>
      </c>
      <c r="N17" s="2">
        <v>48.21</v>
      </c>
      <c r="O17" s="2">
        <v>47.46</v>
      </c>
      <c r="P17" s="2">
        <v>47.78</v>
      </c>
      <c r="Q17" s="2"/>
      <c r="R17" s="2">
        <f t="shared" si="0"/>
        <v>47.746</v>
      </c>
      <c r="S17" s="2">
        <f t="shared" si="1"/>
        <v>0.7305066734803936</v>
      </c>
      <c r="T17" s="2"/>
      <c r="U17" s="2"/>
      <c r="V17" s="2"/>
      <c r="W17" s="2"/>
      <c r="X17" s="2"/>
      <c r="Y17" s="2"/>
    </row>
    <row r="18" spans="2:25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>
      <c r="A19" s="1" t="s">
        <v>35</v>
      </c>
      <c r="B19" s="2" t="s">
        <v>36</v>
      </c>
      <c r="C19" s="2" t="s">
        <v>37</v>
      </c>
      <c r="D19" s="2" t="s">
        <v>38</v>
      </c>
      <c r="E19" s="2">
        <v>1.5</v>
      </c>
      <c r="F19" s="2" t="s">
        <v>39</v>
      </c>
      <c r="G19" s="2" t="s">
        <v>40</v>
      </c>
      <c r="H19" s="2" t="s">
        <v>35</v>
      </c>
      <c r="I19" s="2" t="s">
        <v>41</v>
      </c>
      <c r="J19" s="2" t="s">
        <v>20</v>
      </c>
      <c r="K19" s="2" t="s">
        <v>21</v>
      </c>
      <c r="L19" s="2" t="s">
        <v>42</v>
      </c>
      <c r="M19" s="2" t="s">
        <v>35</v>
      </c>
      <c r="N19" s="2" t="s">
        <v>41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>
      <c r="A20" s="1" t="s">
        <v>43</v>
      </c>
      <c r="B20" s="2">
        <v>3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>
        <v>3</v>
      </c>
      <c r="Q20" s="2"/>
      <c r="R20" s="2">
        <f t="shared" si="0"/>
        <v>3</v>
      </c>
      <c r="S20" s="2">
        <f t="shared" si="1"/>
        <v>0</v>
      </c>
      <c r="T20" s="4">
        <v>3</v>
      </c>
      <c r="U20" s="2"/>
      <c r="V20" s="2"/>
      <c r="W20" s="2"/>
      <c r="X20" s="2"/>
      <c r="Y20" s="2"/>
    </row>
    <row r="21" spans="1:25" ht="12.75">
      <c r="A21" s="1" t="s">
        <v>34</v>
      </c>
      <c r="B21" s="2">
        <f>B20</f>
        <v>3</v>
      </c>
      <c r="C21" s="2">
        <f aca="true" t="shared" si="2" ref="C21:P21">C20</f>
        <v>3</v>
      </c>
      <c r="D21" s="2">
        <f t="shared" si="2"/>
        <v>3</v>
      </c>
      <c r="E21" s="2">
        <f t="shared" si="2"/>
        <v>3</v>
      </c>
      <c r="F21" s="2">
        <f t="shared" si="2"/>
        <v>3</v>
      </c>
      <c r="G21" s="2">
        <f t="shared" si="2"/>
        <v>3</v>
      </c>
      <c r="H21" s="2">
        <f t="shared" si="2"/>
        <v>3</v>
      </c>
      <c r="I21" s="2">
        <f t="shared" si="2"/>
        <v>3</v>
      </c>
      <c r="J21" s="2">
        <f t="shared" si="2"/>
        <v>3</v>
      </c>
      <c r="K21" s="2">
        <f t="shared" si="2"/>
        <v>3</v>
      </c>
      <c r="L21" s="2">
        <f t="shared" si="2"/>
        <v>3</v>
      </c>
      <c r="M21" s="2">
        <f t="shared" si="2"/>
        <v>3</v>
      </c>
      <c r="N21" s="2">
        <f t="shared" si="2"/>
        <v>3</v>
      </c>
      <c r="O21" s="2">
        <f t="shared" si="2"/>
        <v>3</v>
      </c>
      <c r="P21" s="2">
        <f t="shared" si="2"/>
        <v>3</v>
      </c>
      <c r="Q21" s="2"/>
      <c r="R21" s="2">
        <f t="shared" si="0"/>
        <v>3</v>
      </c>
      <c r="S21" s="2">
        <f t="shared" si="1"/>
        <v>0</v>
      </c>
      <c r="T21" s="2"/>
      <c r="U21" s="2"/>
      <c r="V21" s="2"/>
      <c r="W21" s="2"/>
      <c r="X21" s="2"/>
      <c r="Y21" s="2"/>
    </row>
    <row r="22" spans="2:2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0.25">
      <c r="A23" s="1" t="s">
        <v>90</v>
      </c>
      <c r="B23" s="2"/>
      <c r="C23" s="2"/>
      <c r="D23" s="2"/>
      <c r="E23" s="2"/>
      <c r="F23" s="2"/>
      <c r="G23" s="2"/>
      <c r="H23" s="2"/>
      <c r="I23" s="2"/>
      <c r="J23" s="3" t="s">
        <v>76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2:25" ht="20.25">
      <c r="B24" s="2"/>
      <c r="C24" s="2"/>
      <c r="D24" s="2"/>
      <c r="E24" s="2"/>
      <c r="F24" s="2"/>
      <c r="G24" s="2"/>
      <c r="H24" s="2"/>
      <c r="I24" s="2"/>
      <c r="J24" s="3" t="s">
        <v>77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.75">
      <c r="A25" s="1" t="s">
        <v>78</v>
      </c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8.75"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8" ht="12.75">
      <c r="A27" s="1" t="s">
        <v>54</v>
      </c>
      <c r="B27" s="1" t="s">
        <v>55</v>
      </c>
      <c r="C27" s="1" t="s">
        <v>56</v>
      </c>
      <c r="D27" s="1" t="s">
        <v>57</v>
      </c>
      <c r="E27" s="1" t="s">
        <v>58</v>
      </c>
      <c r="F27" s="1" t="s">
        <v>59</v>
      </c>
      <c r="G27" s="1" t="s">
        <v>60</v>
      </c>
      <c r="H27" s="1" t="s">
        <v>61</v>
      </c>
    </row>
    <row r="28" spans="1:8" ht="12.75">
      <c r="A28" s="1" t="s">
        <v>62</v>
      </c>
      <c r="B28" s="1" t="s">
        <v>43</v>
      </c>
      <c r="C28" s="1" t="s">
        <v>63</v>
      </c>
      <c r="D28" s="1">
        <v>10</v>
      </c>
      <c r="E28" s="1">
        <v>0</v>
      </c>
      <c r="F28" s="1">
        <v>600</v>
      </c>
      <c r="G28" s="1">
        <v>-600</v>
      </c>
      <c r="H28" s="1" t="s">
        <v>64</v>
      </c>
    </row>
    <row r="29" spans="1:8" ht="12.75">
      <c r="A29" s="1" t="s">
        <v>62</v>
      </c>
      <c r="B29" s="1" t="s">
        <v>46</v>
      </c>
      <c r="C29" s="1" t="s">
        <v>63</v>
      </c>
      <c r="D29" s="1">
        <v>20</v>
      </c>
      <c r="E29" s="1">
        <v>10</v>
      </c>
      <c r="F29" s="1">
        <v>600</v>
      </c>
      <c r="G29" s="1">
        <v>-600</v>
      </c>
      <c r="H29" s="1" t="s">
        <v>65</v>
      </c>
    </row>
    <row r="30" spans="1:8" ht="12.75">
      <c r="A30" s="1" t="s">
        <v>62</v>
      </c>
      <c r="B30" s="1" t="s">
        <v>22</v>
      </c>
      <c r="C30" s="1" t="s">
        <v>63</v>
      </c>
      <c r="D30" s="1">
        <v>20</v>
      </c>
      <c r="E30" s="1">
        <v>10</v>
      </c>
      <c r="F30" s="1">
        <v>600</v>
      </c>
      <c r="G30" s="1">
        <v>-600</v>
      </c>
      <c r="H30" s="1" t="s">
        <v>66</v>
      </c>
    </row>
    <row r="31" spans="1:8" ht="12.75">
      <c r="A31" s="1" t="s">
        <v>62</v>
      </c>
      <c r="B31" s="1" t="s">
        <v>44</v>
      </c>
      <c r="C31" s="1" t="s">
        <v>63</v>
      </c>
      <c r="D31" s="1">
        <v>20</v>
      </c>
      <c r="E31" s="1">
        <v>10</v>
      </c>
      <c r="F31" s="1">
        <v>600</v>
      </c>
      <c r="G31" s="1">
        <v>-600</v>
      </c>
      <c r="H31" s="1" t="s">
        <v>65</v>
      </c>
    </row>
    <row r="32" spans="1:8" ht="12.75">
      <c r="A32" s="1" t="s">
        <v>62</v>
      </c>
      <c r="B32" s="1" t="s">
        <v>45</v>
      </c>
      <c r="C32" s="1" t="s">
        <v>63</v>
      </c>
      <c r="D32" s="1">
        <v>20</v>
      </c>
      <c r="E32" s="1">
        <v>10</v>
      </c>
      <c r="F32" s="1">
        <v>600</v>
      </c>
      <c r="G32" s="1">
        <v>-600</v>
      </c>
      <c r="H32" s="1" t="s">
        <v>67</v>
      </c>
    </row>
    <row r="33" spans="1:8" ht="12.75">
      <c r="A33" s="1" t="s">
        <v>68</v>
      </c>
      <c r="B33" s="1" t="s">
        <v>47</v>
      </c>
      <c r="C33" s="1" t="s">
        <v>63</v>
      </c>
      <c r="D33" s="1">
        <v>20</v>
      </c>
      <c r="E33" s="1">
        <v>10</v>
      </c>
      <c r="F33" s="1">
        <v>600</v>
      </c>
      <c r="G33" s="1">
        <v>-600</v>
      </c>
      <c r="H33" s="1" t="s">
        <v>69</v>
      </c>
    </row>
    <row r="34" spans="1:8" ht="12.75">
      <c r="A34" s="1" t="s">
        <v>68</v>
      </c>
      <c r="B34" s="1" t="s">
        <v>48</v>
      </c>
      <c r="C34" s="1" t="s">
        <v>63</v>
      </c>
      <c r="D34" s="1">
        <v>20</v>
      </c>
      <c r="E34" s="1">
        <v>10</v>
      </c>
      <c r="F34" s="1">
        <v>600</v>
      </c>
      <c r="G34" s="1">
        <v>-600</v>
      </c>
      <c r="H34" s="1" t="s">
        <v>70</v>
      </c>
    </row>
    <row r="35" spans="1:8" ht="12.75">
      <c r="A35" s="1" t="s">
        <v>68</v>
      </c>
      <c r="B35" s="1" t="s">
        <v>49</v>
      </c>
      <c r="C35" s="1" t="s">
        <v>63</v>
      </c>
      <c r="D35" s="1">
        <v>10</v>
      </c>
      <c r="E35" s="1">
        <v>0</v>
      </c>
      <c r="F35" s="1">
        <v>600</v>
      </c>
      <c r="G35" s="1">
        <v>-600</v>
      </c>
      <c r="H35" s="1" t="s">
        <v>71</v>
      </c>
    </row>
    <row r="36" spans="1:8" ht="12.75">
      <c r="A36" s="1" t="s">
        <v>68</v>
      </c>
      <c r="B36" s="1" t="s">
        <v>50</v>
      </c>
      <c r="C36" s="1" t="s">
        <v>63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68</v>
      </c>
      <c r="B37" s="1" t="s">
        <v>51</v>
      </c>
      <c r="C37" s="1" t="s">
        <v>63</v>
      </c>
      <c r="D37" s="1">
        <v>20</v>
      </c>
      <c r="E37" s="1">
        <v>10</v>
      </c>
      <c r="F37" s="1">
        <v>600</v>
      </c>
      <c r="G37" s="1">
        <v>-600</v>
      </c>
      <c r="H37" s="1" t="s">
        <v>72</v>
      </c>
    </row>
    <row r="38" spans="1:8" ht="12.75">
      <c r="A38" s="1" t="s">
        <v>68</v>
      </c>
      <c r="B38" s="1" t="s">
        <v>52</v>
      </c>
      <c r="C38" s="1" t="s">
        <v>63</v>
      </c>
      <c r="D38" s="1">
        <v>20</v>
      </c>
      <c r="E38" s="1">
        <v>10</v>
      </c>
      <c r="F38" s="1">
        <v>600</v>
      </c>
      <c r="G38" s="1">
        <v>-600</v>
      </c>
      <c r="H38" s="1" t="s">
        <v>73</v>
      </c>
    </row>
    <row r="39" spans="1:8" ht="12.75">
      <c r="A39" s="1" t="s">
        <v>74</v>
      </c>
      <c r="B39" s="1" t="s">
        <v>53</v>
      </c>
      <c r="C39" s="1" t="s">
        <v>63</v>
      </c>
      <c r="D39" s="1">
        <v>20</v>
      </c>
      <c r="E39" s="1">
        <v>10</v>
      </c>
      <c r="F39" s="1">
        <v>500</v>
      </c>
      <c r="G39" s="1">
        <v>-500</v>
      </c>
      <c r="H39" s="1" t="s">
        <v>75</v>
      </c>
    </row>
    <row r="41" spans="1:2" ht="12.75">
      <c r="A41" s="6" t="s">
        <v>87</v>
      </c>
      <c r="B41" s="6"/>
    </row>
    <row r="42" spans="2:8" ht="12.75">
      <c r="B42" s="1" t="s">
        <v>79</v>
      </c>
      <c r="C42" s="1" t="s">
        <v>80</v>
      </c>
      <c r="D42" s="1" t="s">
        <v>81</v>
      </c>
      <c r="E42" s="1" t="s">
        <v>82</v>
      </c>
      <c r="F42" s="1" t="s">
        <v>83</v>
      </c>
      <c r="G42" s="1" t="s">
        <v>84</v>
      </c>
      <c r="H42" s="1" t="s">
        <v>85</v>
      </c>
    </row>
    <row r="43" spans="1:6" ht="12.75">
      <c r="A43" s="1" t="s">
        <v>16</v>
      </c>
      <c r="B43" s="1" t="s">
        <v>17</v>
      </c>
      <c r="C43" s="1" t="s">
        <v>18</v>
      </c>
      <c r="D43" s="1" t="s">
        <v>19</v>
      </c>
      <c r="E43" s="1" t="s">
        <v>20</v>
      </c>
      <c r="F43" s="1" t="s">
        <v>21</v>
      </c>
    </row>
    <row r="44" spans="1:12" ht="12.75">
      <c r="A44" s="1" t="s">
        <v>30</v>
      </c>
      <c r="B44" s="2">
        <v>29.79</v>
      </c>
      <c r="C44" s="2">
        <v>29.88</v>
      </c>
      <c r="D44" s="2">
        <v>29.92</v>
      </c>
      <c r="E44" s="2">
        <v>29.86</v>
      </c>
      <c r="F44" s="2">
        <v>30.15</v>
      </c>
      <c r="G44" s="2">
        <v>30.17</v>
      </c>
      <c r="H44" s="2">
        <v>30.44</v>
      </c>
      <c r="I44" s="2"/>
      <c r="J44" s="2">
        <f>AVERAGE(B44:H44)</f>
        <v>30.029999999999998</v>
      </c>
      <c r="K44" s="2">
        <f>STDEV(B44:H44)</f>
        <v>0.2320919358076429</v>
      </c>
      <c r="L44" s="2"/>
    </row>
    <row r="45" spans="1:12" ht="12.75">
      <c r="A45" s="1" t="s">
        <v>24</v>
      </c>
      <c r="B45" s="2">
        <v>21.31</v>
      </c>
      <c r="C45" s="2">
        <v>21.11</v>
      </c>
      <c r="D45" s="2">
        <v>21.22</v>
      </c>
      <c r="E45" s="2">
        <v>21.48</v>
      </c>
      <c r="F45" s="2">
        <v>21.75</v>
      </c>
      <c r="G45" s="2">
        <v>21.21</v>
      </c>
      <c r="H45" s="2">
        <v>21.73</v>
      </c>
      <c r="I45" s="2"/>
      <c r="J45" s="2">
        <f aca="true" t="shared" si="3" ref="J45:J61">AVERAGE(B45:H45)</f>
        <v>21.40142857142857</v>
      </c>
      <c r="K45" s="2">
        <f aca="true" t="shared" si="4" ref="K45:K61">STDEV(B45:H45)</f>
        <v>0.25770969270527083</v>
      </c>
      <c r="L45" s="2"/>
    </row>
    <row r="46" spans="1:12" ht="12.75">
      <c r="A46" s="1" t="s">
        <v>26</v>
      </c>
      <c r="B46" s="2">
        <v>0.71</v>
      </c>
      <c r="C46" s="2">
        <v>0.82</v>
      </c>
      <c r="D46" s="2">
        <v>0.5</v>
      </c>
      <c r="E46" s="2">
        <v>0.51</v>
      </c>
      <c r="F46" s="2">
        <v>0.69</v>
      </c>
      <c r="G46" s="2">
        <v>0.54</v>
      </c>
      <c r="H46" s="2">
        <v>0.33</v>
      </c>
      <c r="I46" s="2"/>
      <c r="J46" s="2">
        <f t="shared" si="3"/>
        <v>0.5857142857142856</v>
      </c>
      <c r="K46" s="2">
        <f t="shared" si="4"/>
        <v>0.1642008062157575</v>
      </c>
      <c r="L46" s="2"/>
    </row>
    <row r="47" spans="1:12" ht="12.75">
      <c r="A47" s="1" t="s">
        <v>33</v>
      </c>
      <c r="B47" s="2">
        <v>0.35</v>
      </c>
      <c r="C47" s="2">
        <v>0.38</v>
      </c>
      <c r="D47" s="2">
        <v>0.41</v>
      </c>
      <c r="E47" s="2">
        <v>0.42</v>
      </c>
      <c r="F47" s="2">
        <v>0.35</v>
      </c>
      <c r="G47" s="2">
        <v>0.41</v>
      </c>
      <c r="H47" s="2">
        <v>0.41</v>
      </c>
      <c r="I47" s="2"/>
      <c r="J47" s="2">
        <f t="shared" si="3"/>
        <v>0.39</v>
      </c>
      <c r="K47" s="2">
        <f t="shared" si="4"/>
        <v>0.029999999999999583</v>
      </c>
      <c r="L47" s="2"/>
    </row>
    <row r="48" spans="1:12" ht="12.75">
      <c r="A48" s="1" t="s">
        <v>32</v>
      </c>
      <c r="B48" s="2">
        <v>0.28</v>
      </c>
      <c r="C48" s="2">
        <v>0.23</v>
      </c>
      <c r="D48" s="2">
        <v>0.28</v>
      </c>
      <c r="E48" s="2">
        <v>0.36</v>
      </c>
      <c r="F48" s="2">
        <v>0.26</v>
      </c>
      <c r="G48" s="2">
        <v>0.34</v>
      </c>
      <c r="H48" s="2">
        <v>0.27</v>
      </c>
      <c r="I48" s="2"/>
      <c r="J48" s="2">
        <f t="shared" si="3"/>
        <v>0.2885714285714286</v>
      </c>
      <c r="K48" s="2">
        <f t="shared" si="4"/>
        <v>0.04561745697594712</v>
      </c>
      <c r="L48" s="2"/>
    </row>
    <row r="49" spans="1:12" ht="12.75">
      <c r="A49" s="1" t="s">
        <v>23</v>
      </c>
      <c r="B49" s="2">
        <v>0.19</v>
      </c>
      <c r="C49" s="2">
        <v>0.14</v>
      </c>
      <c r="D49" s="2">
        <v>0.18</v>
      </c>
      <c r="E49" s="2">
        <v>0</v>
      </c>
      <c r="F49" s="2">
        <v>0.1</v>
      </c>
      <c r="G49" s="2">
        <v>0.16</v>
      </c>
      <c r="H49" s="2">
        <v>0.26</v>
      </c>
      <c r="I49" s="2"/>
      <c r="J49" s="2">
        <f t="shared" si="3"/>
        <v>0.14714285714285716</v>
      </c>
      <c r="K49" s="2">
        <f t="shared" si="4"/>
        <v>0.08138678961483567</v>
      </c>
      <c r="L49" s="2"/>
    </row>
    <row r="50" spans="1:12" ht="12.75">
      <c r="A50" s="1" t="s">
        <v>22</v>
      </c>
      <c r="B50" s="2">
        <v>0</v>
      </c>
      <c r="C50" s="2">
        <v>0</v>
      </c>
      <c r="D50" s="2">
        <v>0</v>
      </c>
      <c r="E50" s="2">
        <v>0.04</v>
      </c>
      <c r="F50" s="2">
        <v>0.18</v>
      </c>
      <c r="G50" s="2">
        <v>0</v>
      </c>
      <c r="H50" s="2">
        <v>0.15</v>
      </c>
      <c r="I50" s="2"/>
      <c r="J50" s="2">
        <f t="shared" si="3"/>
        <v>0.05285714285714286</v>
      </c>
      <c r="K50" s="2">
        <f t="shared" si="4"/>
        <v>0.0784674636849112</v>
      </c>
      <c r="L50" s="2"/>
    </row>
    <row r="51" spans="1:12" ht="12.75">
      <c r="A51" s="1" t="s">
        <v>27</v>
      </c>
      <c r="B51" s="2">
        <v>0.01</v>
      </c>
      <c r="C51" s="2">
        <v>0.04</v>
      </c>
      <c r="D51" s="2">
        <v>0.01</v>
      </c>
      <c r="E51" s="2">
        <v>0.05</v>
      </c>
      <c r="F51" s="2">
        <v>0.03</v>
      </c>
      <c r="G51" s="2">
        <v>0.03</v>
      </c>
      <c r="H51" s="2">
        <v>0</v>
      </c>
      <c r="I51" s="2"/>
      <c r="J51" s="2">
        <f t="shared" si="3"/>
        <v>0.02428571428571429</v>
      </c>
      <c r="K51" s="2">
        <f t="shared" si="4"/>
        <v>0.018126539343499313</v>
      </c>
      <c r="L51" s="2"/>
    </row>
    <row r="52" spans="1:12" ht="12.75">
      <c r="A52" s="1" t="s">
        <v>28</v>
      </c>
      <c r="B52" s="2">
        <v>0.01</v>
      </c>
      <c r="C52" s="2">
        <v>0</v>
      </c>
      <c r="D52" s="2">
        <v>0.04</v>
      </c>
      <c r="E52" s="2">
        <v>0.01</v>
      </c>
      <c r="F52" s="2">
        <v>0.02</v>
      </c>
      <c r="G52" s="2">
        <v>0</v>
      </c>
      <c r="H52" s="2">
        <v>0.04</v>
      </c>
      <c r="I52" s="2"/>
      <c r="J52" s="2">
        <f t="shared" si="3"/>
        <v>0.017142857142857144</v>
      </c>
      <c r="K52" s="2">
        <f t="shared" si="4"/>
        <v>0.017043362064926935</v>
      </c>
      <c r="L52" s="2"/>
    </row>
    <row r="53" spans="1:12" ht="12.75">
      <c r="A53" s="1" t="s">
        <v>25</v>
      </c>
      <c r="B53" s="2">
        <v>0</v>
      </c>
      <c r="C53" s="2">
        <v>0</v>
      </c>
      <c r="D53" s="2">
        <v>0.04</v>
      </c>
      <c r="E53" s="2">
        <v>0</v>
      </c>
      <c r="F53" s="2">
        <v>0</v>
      </c>
      <c r="G53" s="2">
        <v>0.01</v>
      </c>
      <c r="H53" s="2">
        <v>0.01</v>
      </c>
      <c r="I53" s="2"/>
      <c r="J53" s="2">
        <f t="shared" si="3"/>
        <v>0.008571428571428572</v>
      </c>
      <c r="K53" s="2">
        <f t="shared" si="4"/>
        <v>0.014638501094227999</v>
      </c>
      <c r="L53" s="2"/>
    </row>
    <row r="54" spans="1:12" ht="12.75">
      <c r="A54" s="1" t="s">
        <v>29</v>
      </c>
      <c r="B54" s="2">
        <v>0</v>
      </c>
      <c r="C54" s="2">
        <v>0.04</v>
      </c>
      <c r="D54" s="2">
        <v>0</v>
      </c>
      <c r="E54" s="2">
        <v>0.01</v>
      </c>
      <c r="F54" s="2">
        <v>0</v>
      </c>
      <c r="G54" s="2">
        <v>0.01</v>
      </c>
      <c r="H54" s="2">
        <v>0</v>
      </c>
      <c r="I54" s="2"/>
      <c r="J54" s="2">
        <f t="shared" si="3"/>
        <v>0.008571428571428572</v>
      </c>
      <c r="K54" s="2">
        <f t="shared" si="4"/>
        <v>0.014638501094227999</v>
      </c>
      <c r="L54" s="2"/>
    </row>
    <row r="55" spans="1:12" ht="12.75">
      <c r="A55" s="1" t="s">
        <v>31</v>
      </c>
      <c r="B55" s="2">
        <v>0.02</v>
      </c>
      <c r="C55" s="2">
        <v>0.02</v>
      </c>
      <c r="D55" s="2">
        <v>0.02</v>
      </c>
      <c r="E55" s="2">
        <v>0</v>
      </c>
      <c r="F55" s="2">
        <v>0</v>
      </c>
      <c r="G55" s="2">
        <v>0</v>
      </c>
      <c r="H55" s="2">
        <v>0.04</v>
      </c>
      <c r="I55" s="2"/>
      <c r="J55" s="2">
        <f t="shared" si="3"/>
        <v>0.014285714285714287</v>
      </c>
      <c r="K55" s="2">
        <f t="shared" si="4"/>
        <v>0.01511857892036909</v>
      </c>
      <c r="L55" s="2"/>
    </row>
    <row r="56" spans="1:12" ht="12.75">
      <c r="A56" s="1" t="s">
        <v>34</v>
      </c>
      <c r="B56" s="2">
        <v>52.67</v>
      </c>
      <c r="C56" s="2">
        <v>52.67</v>
      </c>
      <c r="D56" s="2">
        <v>52.63</v>
      </c>
      <c r="E56" s="2">
        <v>52.75</v>
      </c>
      <c r="F56" s="2">
        <v>53.53</v>
      </c>
      <c r="G56" s="2">
        <v>52.89</v>
      </c>
      <c r="H56" s="2">
        <v>53.68</v>
      </c>
      <c r="I56" s="2"/>
      <c r="J56" s="2">
        <f t="shared" si="3"/>
        <v>52.97428571428571</v>
      </c>
      <c r="K56" s="2">
        <f t="shared" si="4"/>
        <v>0.441205059763862</v>
      </c>
      <c r="L56" s="2"/>
    </row>
    <row r="57" spans="2:12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" t="s">
        <v>35</v>
      </c>
      <c r="B58" s="2" t="s">
        <v>36</v>
      </c>
      <c r="C58" s="2" t="s">
        <v>37</v>
      </c>
      <c r="D58" s="2" t="s">
        <v>38</v>
      </c>
      <c r="E58" s="2">
        <v>2</v>
      </c>
      <c r="F58" s="2" t="s">
        <v>39</v>
      </c>
      <c r="G58" s="2" t="s">
        <v>40</v>
      </c>
      <c r="H58" s="2" t="s">
        <v>35</v>
      </c>
      <c r="I58" s="2"/>
      <c r="J58" s="2"/>
      <c r="K58" s="2"/>
      <c r="L58" s="2"/>
    </row>
    <row r="59" spans="1:12" ht="12.75">
      <c r="A59" s="1" t="s">
        <v>44</v>
      </c>
      <c r="B59" s="2">
        <v>0.9976379616743651</v>
      </c>
      <c r="C59" s="2">
        <v>0.9914150793013912</v>
      </c>
      <c r="D59" s="2">
        <v>0.9933447058921402</v>
      </c>
      <c r="E59" s="2">
        <v>1.000437356325826</v>
      </c>
      <c r="F59" s="2">
        <v>1.0018505326572817</v>
      </c>
      <c r="G59" s="2">
        <v>0.9889489252001374</v>
      </c>
      <c r="H59" s="2">
        <v>0.9966042612785534</v>
      </c>
      <c r="I59" s="2"/>
      <c r="J59" s="2">
        <f t="shared" si="3"/>
        <v>0.9957484031899565</v>
      </c>
      <c r="K59" s="2">
        <f t="shared" si="4"/>
        <v>0.004731341378441098</v>
      </c>
      <c r="L59" s="4">
        <v>1</v>
      </c>
    </row>
    <row r="60" spans="1:12" ht="12.75">
      <c r="A60" s="1" t="s">
        <v>50</v>
      </c>
      <c r="B60" s="2">
        <v>1.0023620383256349</v>
      </c>
      <c r="C60" s="2">
        <v>1.008584920698609</v>
      </c>
      <c r="D60" s="2">
        <v>1.0066552941078595</v>
      </c>
      <c r="E60" s="2">
        <v>0.9995626436741742</v>
      </c>
      <c r="F60" s="2">
        <v>0.9981494673427185</v>
      </c>
      <c r="G60" s="2">
        <v>1.011051074799863</v>
      </c>
      <c r="H60" s="2">
        <v>1.0033957387214467</v>
      </c>
      <c r="I60" s="2"/>
      <c r="J60" s="2">
        <f t="shared" si="3"/>
        <v>1.0042515968100436</v>
      </c>
      <c r="K60" s="2">
        <f t="shared" si="4"/>
        <v>0.004731341378472385</v>
      </c>
      <c r="L60" s="4">
        <v>1</v>
      </c>
    </row>
    <row r="61" spans="1:12" ht="12.75">
      <c r="A61" s="1" t="s">
        <v>34</v>
      </c>
      <c r="B61" s="2">
        <f>SUM(B59:B60)</f>
        <v>2</v>
      </c>
      <c r="C61" s="2">
        <f aca="true" t="shared" si="5" ref="C61:H61">SUM(C59:C60)</f>
        <v>2</v>
      </c>
      <c r="D61" s="2">
        <f t="shared" si="5"/>
        <v>1.9999999999999996</v>
      </c>
      <c r="E61" s="2">
        <f t="shared" si="5"/>
        <v>2</v>
      </c>
      <c r="F61" s="2">
        <f t="shared" si="5"/>
        <v>2</v>
      </c>
      <c r="G61" s="2">
        <f t="shared" si="5"/>
        <v>2.0000000000000004</v>
      </c>
      <c r="H61" s="2">
        <f t="shared" si="5"/>
        <v>2</v>
      </c>
      <c r="I61" s="2"/>
      <c r="J61" s="2">
        <f t="shared" si="3"/>
        <v>2</v>
      </c>
      <c r="K61" s="2">
        <f t="shared" si="4"/>
        <v>0</v>
      </c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5" t="s">
        <v>86</v>
      </c>
      <c r="K63" s="5"/>
      <c r="L63" s="5"/>
    </row>
    <row r="65" spans="1:8" ht="12.75">
      <c r="A65" s="1" t="s">
        <v>54</v>
      </c>
      <c r="B65" s="1" t="s">
        <v>55</v>
      </c>
      <c r="C65" s="1" t="s">
        <v>56</v>
      </c>
      <c r="D65" s="1" t="s">
        <v>57</v>
      </c>
      <c r="E65" s="1" t="s">
        <v>58</v>
      </c>
      <c r="F65" s="1" t="s">
        <v>59</v>
      </c>
      <c r="G65" s="1" t="s">
        <v>60</v>
      </c>
      <c r="H65" s="1" t="s">
        <v>61</v>
      </c>
    </row>
    <row r="66" spans="1:8" ht="12.75">
      <c r="A66" s="1" t="s">
        <v>62</v>
      </c>
      <c r="B66" s="1" t="s">
        <v>43</v>
      </c>
      <c r="C66" s="1" t="s">
        <v>63</v>
      </c>
      <c r="D66" s="1">
        <v>10</v>
      </c>
      <c r="E66" s="1">
        <v>0</v>
      </c>
      <c r="F66" s="1">
        <v>600</v>
      </c>
      <c r="G66" s="1">
        <v>-600</v>
      </c>
      <c r="H66" s="1" t="s">
        <v>64</v>
      </c>
    </row>
    <row r="67" spans="1:8" ht="12.75">
      <c r="A67" s="1" t="s">
        <v>62</v>
      </c>
      <c r="B67" s="1" t="s">
        <v>46</v>
      </c>
      <c r="C67" s="1" t="s">
        <v>63</v>
      </c>
      <c r="D67" s="1">
        <v>20</v>
      </c>
      <c r="E67" s="1">
        <v>10</v>
      </c>
      <c r="F67" s="1">
        <v>600</v>
      </c>
      <c r="G67" s="1">
        <v>-600</v>
      </c>
      <c r="H67" s="1" t="s">
        <v>65</v>
      </c>
    </row>
    <row r="68" spans="1:8" ht="12.75">
      <c r="A68" s="1" t="s">
        <v>62</v>
      </c>
      <c r="B68" s="1" t="s">
        <v>22</v>
      </c>
      <c r="C68" s="1" t="s">
        <v>63</v>
      </c>
      <c r="D68" s="1">
        <v>20</v>
      </c>
      <c r="E68" s="1">
        <v>10</v>
      </c>
      <c r="F68" s="1">
        <v>600</v>
      </c>
      <c r="G68" s="1">
        <v>-600</v>
      </c>
      <c r="H68" s="1" t="s">
        <v>66</v>
      </c>
    </row>
    <row r="69" spans="1:8" ht="12.75">
      <c r="A69" s="1" t="s">
        <v>62</v>
      </c>
      <c r="B69" s="1" t="s">
        <v>44</v>
      </c>
      <c r="C69" s="1" t="s">
        <v>63</v>
      </c>
      <c r="D69" s="1">
        <v>20</v>
      </c>
      <c r="E69" s="1">
        <v>10</v>
      </c>
      <c r="F69" s="1">
        <v>600</v>
      </c>
      <c r="G69" s="1">
        <v>-600</v>
      </c>
      <c r="H69" s="1" t="s">
        <v>65</v>
      </c>
    </row>
    <row r="70" spans="1:8" ht="12.75">
      <c r="A70" s="1" t="s">
        <v>62</v>
      </c>
      <c r="B70" s="1" t="s">
        <v>45</v>
      </c>
      <c r="C70" s="1" t="s">
        <v>63</v>
      </c>
      <c r="D70" s="1">
        <v>20</v>
      </c>
      <c r="E70" s="1">
        <v>10</v>
      </c>
      <c r="F70" s="1">
        <v>600</v>
      </c>
      <c r="G70" s="1">
        <v>-600</v>
      </c>
      <c r="H70" s="1" t="s">
        <v>67</v>
      </c>
    </row>
    <row r="71" spans="1:8" ht="12.75">
      <c r="A71" s="1" t="s">
        <v>68</v>
      </c>
      <c r="B71" s="1" t="s">
        <v>47</v>
      </c>
      <c r="C71" s="1" t="s">
        <v>63</v>
      </c>
      <c r="D71" s="1">
        <v>20</v>
      </c>
      <c r="E71" s="1">
        <v>10</v>
      </c>
      <c r="F71" s="1">
        <v>600</v>
      </c>
      <c r="G71" s="1">
        <v>-600</v>
      </c>
      <c r="H71" s="1" t="s">
        <v>69</v>
      </c>
    </row>
    <row r="72" spans="1:8" ht="12.75">
      <c r="A72" s="1" t="s">
        <v>68</v>
      </c>
      <c r="B72" s="1" t="s">
        <v>48</v>
      </c>
      <c r="C72" s="1" t="s">
        <v>63</v>
      </c>
      <c r="D72" s="1">
        <v>20</v>
      </c>
      <c r="E72" s="1">
        <v>10</v>
      </c>
      <c r="F72" s="1">
        <v>600</v>
      </c>
      <c r="G72" s="1">
        <v>-600</v>
      </c>
      <c r="H72" s="1" t="s">
        <v>70</v>
      </c>
    </row>
    <row r="73" spans="1:8" ht="12.75">
      <c r="A73" s="1" t="s">
        <v>68</v>
      </c>
      <c r="B73" s="1" t="s">
        <v>49</v>
      </c>
      <c r="C73" s="1" t="s">
        <v>63</v>
      </c>
      <c r="D73" s="1">
        <v>10</v>
      </c>
      <c r="E73" s="1">
        <v>0</v>
      </c>
      <c r="F73" s="1">
        <v>600</v>
      </c>
      <c r="G73" s="1">
        <v>-600</v>
      </c>
      <c r="H73" s="1" t="s">
        <v>71</v>
      </c>
    </row>
    <row r="74" spans="1:8" ht="12.75">
      <c r="A74" s="1" t="s">
        <v>68</v>
      </c>
      <c r="B74" s="1" t="s">
        <v>50</v>
      </c>
      <c r="C74" s="1" t="s">
        <v>63</v>
      </c>
      <c r="D74" s="1">
        <v>20</v>
      </c>
      <c r="E74" s="1">
        <v>10</v>
      </c>
      <c r="F74" s="1">
        <v>600</v>
      </c>
      <c r="G74" s="1">
        <v>-600</v>
      </c>
      <c r="H74" s="1" t="s">
        <v>65</v>
      </c>
    </row>
    <row r="75" spans="1:8" ht="12.75">
      <c r="A75" s="1" t="s">
        <v>68</v>
      </c>
      <c r="B75" s="1" t="s">
        <v>51</v>
      </c>
      <c r="C75" s="1" t="s">
        <v>63</v>
      </c>
      <c r="D75" s="1">
        <v>20</v>
      </c>
      <c r="E75" s="1">
        <v>10</v>
      </c>
      <c r="F75" s="1">
        <v>600</v>
      </c>
      <c r="G75" s="1">
        <v>-600</v>
      </c>
      <c r="H75" s="1" t="s">
        <v>72</v>
      </c>
    </row>
    <row r="76" spans="1:8" ht="12.75">
      <c r="A76" s="1" t="s">
        <v>68</v>
      </c>
      <c r="B76" s="1" t="s">
        <v>52</v>
      </c>
      <c r="C76" s="1" t="s">
        <v>63</v>
      </c>
      <c r="D76" s="1">
        <v>20</v>
      </c>
      <c r="E76" s="1">
        <v>10</v>
      </c>
      <c r="F76" s="1">
        <v>600</v>
      </c>
      <c r="G76" s="1">
        <v>-600</v>
      </c>
      <c r="H76" s="1" t="s">
        <v>73</v>
      </c>
    </row>
    <row r="77" spans="1:8" ht="12.75">
      <c r="A77" s="1" t="s">
        <v>74</v>
      </c>
      <c r="B77" s="1" t="s">
        <v>53</v>
      </c>
      <c r="C77" s="1" t="s">
        <v>63</v>
      </c>
      <c r="D77" s="1">
        <v>20</v>
      </c>
      <c r="E77" s="1">
        <v>10</v>
      </c>
      <c r="F77" s="1">
        <v>500</v>
      </c>
      <c r="G77" s="1">
        <v>-500</v>
      </c>
      <c r="H77" s="1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2007-06-04T19:06:57Z</dcterms:created>
  <dcterms:modified xsi:type="dcterms:W3CDTF">2007-06-04T19:35:21Z</dcterms:modified>
  <cp:category/>
  <cp:version/>
  <cp:contentType/>
  <cp:contentStatus/>
</cp:coreProperties>
</file>