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5645" windowHeight="1164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<sst xmlns="http://schemas.openxmlformats.org/spreadsheetml/2006/main" count="92" uniqueCount="66">
  <si>
    <t>wickenburgite60wickenburgite60wickenburgite60wickenburgite60wickenburgite60wickenburgite60wickenburgite60wickenburgite60wickenburgite60wickenburgite60</t>
  </si>
  <si>
    <t>#12</t>
  </si>
  <si>
    <t>#13</t>
  </si>
  <si>
    <t>#14</t>
  </si>
  <si>
    <t>#15</t>
  </si>
  <si>
    <t>#16</t>
  </si>
  <si>
    <t>#18</t>
  </si>
  <si>
    <t>#19</t>
  </si>
  <si>
    <t>#20</t>
  </si>
  <si>
    <t>Ox</t>
  </si>
  <si>
    <t>Wt</t>
  </si>
  <si>
    <t>Percents</t>
  </si>
  <si>
    <t>Average</t>
  </si>
  <si>
    <t>Standard</t>
  </si>
  <si>
    <t>Dev</t>
  </si>
  <si>
    <t>Na2O</t>
  </si>
  <si>
    <t>MgO</t>
  </si>
  <si>
    <t>Al2O3</t>
  </si>
  <si>
    <t>SiO2</t>
  </si>
  <si>
    <t>CaO</t>
  </si>
  <si>
    <t>MnO</t>
  </si>
  <si>
    <t>FeO</t>
  </si>
  <si>
    <t>ZnO</t>
  </si>
  <si>
    <t>CuO</t>
  </si>
  <si>
    <t>PbO</t>
  </si>
  <si>
    <t>Totals</t>
  </si>
  <si>
    <t>Cation</t>
  </si>
  <si>
    <t>Numbers</t>
  </si>
  <si>
    <t>Normalized</t>
  </si>
  <si>
    <t>to</t>
  </si>
  <si>
    <t>O</t>
  </si>
  <si>
    <t>Na</t>
  </si>
  <si>
    <t>Mg</t>
  </si>
  <si>
    <t>Al</t>
  </si>
  <si>
    <t>Si</t>
  </si>
  <si>
    <t>Ca</t>
  </si>
  <si>
    <t>Mn</t>
  </si>
  <si>
    <t>Fe</t>
  </si>
  <si>
    <t>Zn</t>
  </si>
  <si>
    <t>Cu</t>
  </si>
  <si>
    <t>Pb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</si>
  <si>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</si>
  <si>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</si>
  <si>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</si>
  <si>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</si>
  <si>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</si>
  <si>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</si>
  <si>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</si>
  <si>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</si>
  <si>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</si>
  <si>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</si>
  <si>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</si>
  <si>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</si>
  <si>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kspar-OR1</t>
  </si>
  <si>
    <t>PET</t>
  </si>
  <si>
    <t>Ma</t>
  </si>
  <si>
    <t>wulfenite</t>
  </si>
  <si>
    <t>LIF</t>
  </si>
  <si>
    <t>rhod-791</t>
  </si>
  <si>
    <t>fayalite</t>
  </si>
  <si>
    <t>willemit2</t>
  </si>
  <si>
    <t>chalcopy</t>
  </si>
  <si>
    <r>
      <t>Pb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CaAl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10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27</t>
    </r>
    <r>
      <rPr>
        <sz val="14"/>
        <rFont val="Times New Roman"/>
        <family val="1"/>
      </rPr>
      <t>·4H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</si>
  <si>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not in wds scan</t>
  </si>
  <si>
    <r>
      <t>(Pb</t>
    </r>
    <r>
      <rPr>
        <vertAlign val="subscript"/>
        <sz val="14"/>
        <rFont val="Times New Roman"/>
        <family val="1"/>
      </rPr>
      <t>2.95</t>
    </r>
    <r>
      <rPr>
        <sz val="14"/>
        <rFont val="Times New Roman"/>
        <family val="1"/>
      </rPr>
      <t>Zn</t>
    </r>
    <r>
      <rPr>
        <vertAlign val="subscript"/>
        <sz val="14"/>
        <rFont val="Times New Roman"/>
        <family val="1"/>
      </rPr>
      <t>0.05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Σ=3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(Al</t>
    </r>
    <r>
      <rPr>
        <vertAlign val="subscript"/>
        <sz val="14"/>
        <rFont val="Times New Roman"/>
        <family val="1"/>
      </rPr>
      <t>1.90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0.10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10.00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27</t>
    </r>
    <r>
      <rPr>
        <sz val="14"/>
        <rFont val="Times New Roman"/>
        <family val="1"/>
      </rPr>
      <t>·4H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</si>
  <si>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Fe3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</si>
</sst>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"/>
    <numFmt numFmtId="171" formatCode="0.0"/>
  </numFmts>
  <fonts count="7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  <font>
      <vertAlign val="superscript"/>
      <sz val="14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workbookViewId="0" topLeftCell="A1">
      <selection activeCell="L33" sqref="L33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0</v>
      </c>
    </row>
    <row r="2" spans="2:9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6" ht="12.75">
      <c r="A3" s="1" t="s">
        <v>9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</row>
    <row r="4" spans="1:17" ht="12.75">
      <c r="A4" s="1" t="s">
        <v>24</v>
      </c>
      <c r="B4" s="3">
        <v>43.07</v>
      </c>
      <c r="C4" s="3">
        <v>43.93</v>
      </c>
      <c r="D4" s="3">
        <v>42.8</v>
      </c>
      <c r="E4" s="3">
        <v>42.95</v>
      </c>
      <c r="F4" s="3">
        <v>43.53</v>
      </c>
      <c r="G4" s="3">
        <v>44.8</v>
      </c>
      <c r="H4" s="3">
        <v>44.15</v>
      </c>
      <c r="I4" s="3">
        <v>44.14</v>
      </c>
      <c r="J4" s="3"/>
      <c r="K4" s="3">
        <f>AVERAGE(B4:I4)</f>
        <v>43.67124999999999</v>
      </c>
      <c r="L4" s="3">
        <f>STDEV(B4:I4)</f>
        <v>0.7021077959569089</v>
      </c>
      <c r="M4" s="3"/>
      <c r="N4" s="3"/>
      <c r="O4" s="3"/>
      <c r="P4" s="3"/>
      <c r="Q4" s="2"/>
    </row>
    <row r="5" spans="1:17" ht="12.75">
      <c r="A5" s="1" t="s">
        <v>18</v>
      </c>
      <c r="B5" s="3">
        <v>40.07</v>
      </c>
      <c r="C5" s="3">
        <v>39.92</v>
      </c>
      <c r="D5" s="3">
        <v>40.37</v>
      </c>
      <c r="E5" s="3">
        <v>39.93</v>
      </c>
      <c r="F5" s="3">
        <v>39.19</v>
      </c>
      <c r="G5" s="3">
        <v>39.39</v>
      </c>
      <c r="H5" s="3">
        <v>40.38</v>
      </c>
      <c r="I5" s="3">
        <v>40.22</v>
      </c>
      <c r="J5" s="3"/>
      <c r="K5" s="3">
        <f>AVERAGE(B5:I5)</f>
        <v>39.93375</v>
      </c>
      <c r="L5" s="3">
        <f>STDEV(B5:I5)</f>
        <v>0.43736018173964514</v>
      </c>
      <c r="M5" s="3"/>
      <c r="N5" s="3"/>
      <c r="O5" s="3"/>
      <c r="P5" s="3"/>
      <c r="Q5" s="2"/>
    </row>
    <row r="6" spans="1:17" ht="12.75">
      <c r="A6" s="1" t="s">
        <v>17</v>
      </c>
      <c r="B6" s="3">
        <v>6.41</v>
      </c>
      <c r="C6" s="3">
        <v>6.24</v>
      </c>
      <c r="D6" s="3">
        <v>6.17</v>
      </c>
      <c r="E6" s="3">
        <v>6.37</v>
      </c>
      <c r="F6" s="3">
        <v>6.17</v>
      </c>
      <c r="G6" s="3">
        <v>6.79</v>
      </c>
      <c r="H6" s="3">
        <v>6.59</v>
      </c>
      <c r="I6" s="3">
        <v>6.59</v>
      </c>
      <c r="J6" s="3"/>
      <c r="K6" s="3">
        <f>AVERAGE(B6:I6)</f>
        <v>6.41625</v>
      </c>
      <c r="L6" s="3">
        <f>STDEV(B6:I6)</f>
        <v>0.22506745020738614</v>
      </c>
      <c r="M6" s="3"/>
      <c r="N6" s="3"/>
      <c r="O6" s="3"/>
      <c r="P6" s="3"/>
      <c r="Q6" s="2"/>
    </row>
    <row r="7" spans="1:17" ht="12.75">
      <c r="A7" s="1" t="s">
        <v>19</v>
      </c>
      <c r="B7" s="3">
        <v>3.87</v>
      </c>
      <c r="C7" s="3">
        <v>3.75</v>
      </c>
      <c r="D7" s="3">
        <v>3.68</v>
      </c>
      <c r="E7" s="3">
        <v>3.85</v>
      </c>
      <c r="F7" s="3">
        <v>3.71</v>
      </c>
      <c r="G7" s="3">
        <v>3.26</v>
      </c>
      <c r="H7" s="3">
        <v>3.61</v>
      </c>
      <c r="I7" s="3">
        <v>3.49</v>
      </c>
      <c r="J7" s="3"/>
      <c r="K7" s="3">
        <f>AVERAGE(B7:I7)</f>
        <v>3.6525</v>
      </c>
      <c r="L7" s="3">
        <f>STDEV(B7:I7)</f>
        <v>0.2007663887635206</v>
      </c>
      <c r="M7" s="3"/>
      <c r="N7" s="3"/>
      <c r="O7" s="3"/>
      <c r="P7" s="3"/>
      <c r="Q7" s="2"/>
    </row>
    <row r="8" spans="1:17" ht="12.75">
      <c r="A8" s="1" t="s">
        <v>21</v>
      </c>
      <c r="B8" s="3">
        <v>0.4</v>
      </c>
      <c r="C8" s="3">
        <v>0.53</v>
      </c>
      <c r="D8" s="3">
        <v>0.66</v>
      </c>
      <c r="E8" s="3">
        <v>0.46</v>
      </c>
      <c r="F8" s="3">
        <v>0.6</v>
      </c>
      <c r="G8" s="3">
        <v>0.29</v>
      </c>
      <c r="H8" s="3">
        <v>0.38</v>
      </c>
      <c r="I8" s="3">
        <v>0.42</v>
      </c>
      <c r="J8" s="3"/>
      <c r="K8" s="3">
        <f>AVERAGE(B8:I8)</f>
        <v>0.4675</v>
      </c>
      <c r="L8" s="3">
        <f>STDEV(B8:I8)</f>
        <v>0.1222117600139785</v>
      </c>
      <c r="M8" s="3"/>
      <c r="N8" s="3"/>
      <c r="O8" s="3"/>
      <c r="P8" s="3"/>
      <c r="Q8" s="2"/>
    </row>
    <row r="9" spans="1:17" ht="12.75">
      <c r="A9" s="1" t="s">
        <v>22</v>
      </c>
      <c r="B9" s="3">
        <v>0.63</v>
      </c>
      <c r="C9" s="3">
        <v>0.42</v>
      </c>
      <c r="D9" s="3">
        <v>0.32</v>
      </c>
      <c r="E9" s="3">
        <v>0.32</v>
      </c>
      <c r="F9" s="3">
        <v>0.29</v>
      </c>
      <c r="G9" s="3">
        <v>0.13</v>
      </c>
      <c r="H9" s="3">
        <v>0.06</v>
      </c>
      <c r="I9" s="3">
        <v>0.14</v>
      </c>
      <c r="J9" s="3"/>
      <c r="K9" s="3">
        <f>AVERAGE(B9:I9)</f>
        <v>0.28875000000000006</v>
      </c>
      <c r="L9" s="3">
        <f>STDEV(B9:I9)</f>
        <v>0.18333712117299095</v>
      </c>
      <c r="M9" s="3"/>
      <c r="N9" s="3"/>
      <c r="O9" s="3"/>
      <c r="P9" s="3"/>
      <c r="Q9" s="2"/>
    </row>
    <row r="10" spans="1:17" ht="12.75">
      <c r="A10" s="1" t="s">
        <v>15</v>
      </c>
      <c r="B10" s="3">
        <v>0.07</v>
      </c>
      <c r="C10" s="3">
        <v>0.06</v>
      </c>
      <c r="D10" s="3">
        <v>0.02</v>
      </c>
      <c r="E10" s="3">
        <v>0.06</v>
      </c>
      <c r="F10" s="3">
        <v>0.04</v>
      </c>
      <c r="G10" s="3">
        <v>0.02</v>
      </c>
      <c r="H10" s="3">
        <v>0.04</v>
      </c>
      <c r="I10" s="3">
        <v>0.04</v>
      </c>
      <c r="J10" s="3"/>
      <c r="K10" s="3">
        <f>AVERAGE(B10:I10)</f>
        <v>0.04375</v>
      </c>
      <c r="L10" s="3">
        <f>STDEV(B10:I10)</f>
        <v>0.018468119248354148</v>
      </c>
      <c r="M10" s="3" t="s">
        <v>63</v>
      </c>
      <c r="N10" s="3"/>
      <c r="O10" s="3"/>
      <c r="P10" s="3"/>
      <c r="Q10" s="2"/>
    </row>
    <row r="11" spans="1:17" ht="12.75">
      <c r="A11" s="1" t="s">
        <v>20</v>
      </c>
      <c r="B11" s="3">
        <v>0.05</v>
      </c>
      <c r="C11" s="3">
        <v>0.06</v>
      </c>
      <c r="D11" s="3">
        <v>0.11</v>
      </c>
      <c r="E11" s="3">
        <v>0</v>
      </c>
      <c r="F11" s="3">
        <v>0</v>
      </c>
      <c r="G11" s="3">
        <v>0.1</v>
      </c>
      <c r="H11" s="3">
        <v>0.08</v>
      </c>
      <c r="I11" s="3">
        <v>0.11</v>
      </c>
      <c r="J11" s="3"/>
      <c r="K11" s="3">
        <f>AVERAGE(B11:I11)</f>
        <v>0.06375</v>
      </c>
      <c r="L11" s="3">
        <f>STDEV(B11:I11)</f>
        <v>0.04501983689759121</v>
      </c>
      <c r="M11" s="3" t="s">
        <v>63</v>
      </c>
      <c r="N11" s="3"/>
      <c r="O11" s="3"/>
      <c r="P11" s="3"/>
      <c r="Q11" s="2"/>
    </row>
    <row r="12" spans="1:17" ht="12.75">
      <c r="A12" s="1" t="s">
        <v>23</v>
      </c>
      <c r="B12" s="3">
        <v>0.03</v>
      </c>
      <c r="C12" s="3">
        <v>0</v>
      </c>
      <c r="D12" s="3">
        <v>0.11</v>
      </c>
      <c r="E12" s="3">
        <v>0.05</v>
      </c>
      <c r="F12" s="3">
        <v>0.03</v>
      </c>
      <c r="G12" s="3">
        <v>0.03</v>
      </c>
      <c r="H12" s="3">
        <v>0.02</v>
      </c>
      <c r="I12" s="3">
        <v>0.03</v>
      </c>
      <c r="J12" s="3"/>
      <c r="K12" s="3">
        <f>AVERAGE(B12:I12)</f>
        <v>0.037500000000000006</v>
      </c>
      <c r="L12" s="3">
        <f>STDEV(B12:I12)</f>
        <v>0.032403703492039304</v>
      </c>
      <c r="M12" s="3" t="s">
        <v>63</v>
      </c>
      <c r="N12" s="3"/>
      <c r="O12" s="3"/>
      <c r="P12" s="3"/>
      <c r="Q12" s="2"/>
    </row>
    <row r="13" spans="1:17" ht="12.75">
      <c r="A13" s="1" t="s">
        <v>16</v>
      </c>
      <c r="B13" s="3">
        <v>0.02</v>
      </c>
      <c r="C13" s="3">
        <v>0.02</v>
      </c>
      <c r="D13" s="3">
        <v>0</v>
      </c>
      <c r="E13" s="3">
        <v>0.02</v>
      </c>
      <c r="F13" s="3">
        <v>0</v>
      </c>
      <c r="G13" s="3">
        <v>0.02</v>
      </c>
      <c r="H13" s="3">
        <v>0.01</v>
      </c>
      <c r="I13" s="3">
        <v>0.02</v>
      </c>
      <c r="J13" s="3"/>
      <c r="K13" s="3">
        <f>AVERAGE(B13:I13)</f>
        <v>0.01375</v>
      </c>
      <c r="L13" s="3">
        <f>STDEV(B13:I13)</f>
        <v>0.009161253813129046</v>
      </c>
      <c r="M13" s="3" t="s">
        <v>63</v>
      </c>
      <c r="N13" s="3"/>
      <c r="O13" s="3"/>
      <c r="P13" s="3"/>
      <c r="Q13" s="2"/>
    </row>
    <row r="14" spans="1:17" ht="12.75">
      <c r="A14" s="1" t="s">
        <v>25</v>
      </c>
      <c r="B14" s="3">
        <v>96.11</v>
      </c>
      <c r="C14" s="3">
        <v>96.44</v>
      </c>
      <c r="D14" s="3">
        <v>95.75</v>
      </c>
      <c r="E14" s="3">
        <v>95.53</v>
      </c>
      <c r="F14" s="3">
        <v>95.06</v>
      </c>
      <c r="G14" s="3">
        <v>96.34</v>
      </c>
      <c r="H14" s="3">
        <v>96.81</v>
      </c>
      <c r="I14" s="3">
        <v>96.7</v>
      </c>
      <c r="J14" s="3"/>
      <c r="K14" s="3">
        <f>AVERAGE(B14:I14)</f>
        <v>96.0925</v>
      </c>
      <c r="L14" s="3">
        <f>STDEV(B14:I14)</f>
        <v>0.6054455266270856</v>
      </c>
      <c r="M14" s="3"/>
      <c r="N14" s="3"/>
      <c r="O14" s="3"/>
      <c r="P14" s="3"/>
      <c r="Q14" s="2"/>
    </row>
    <row r="15" spans="2:17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2"/>
    </row>
    <row r="16" spans="1:17" ht="12.75">
      <c r="A16" s="1" t="s">
        <v>26</v>
      </c>
      <c r="B16" s="3" t="s">
        <v>27</v>
      </c>
      <c r="C16" s="3" t="s">
        <v>28</v>
      </c>
      <c r="D16" s="3" t="s">
        <v>29</v>
      </c>
      <c r="E16" s="3">
        <v>27</v>
      </c>
      <c r="F16" s="3" t="s">
        <v>30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2"/>
    </row>
    <row r="17" spans="1:17" ht="12.75">
      <c r="A17" s="1" t="s">
        <v>34</v>
      </c>
      <c r="B17" s="3">
        <v>10.015273239140756</v>
      </c>
      <c r="C17" s="3">
        <v>10.02863811214536</v>
      </c>
      <c r="D17" s="3">
        <v>10.10126311093819</v>
      </c>
      <c r="E17" s="3">
        <v>10.034984160553353</v>
      </c>
      <c r="F17" s="3">
        <v>10.010493317134811</v>
      </c>
      <c r="G17" s="3">
        <v>9.96957672861187</v>
      </c>
      <c r="H17" s="3">
        <v>10.046044060265306</v>
      </c>
      <c r="I17" s="3">
        <v>10.039287874932446</v>
      </c>
      <c r="J17" s="3"/>
      <c r="K17" s="3">
        <f>AVERAGE(B17:I17)</f>
        <v>10.03069507546526</v>
      </c>
      <c r="L17" s="3">
        <f>STDEV(B17:I17)</f>
        <v>0.03721232306288915</v>
      </c>
      <c r="M17" s="5">
        <v>10</v>
      </c>
      <c r="N17" s="3"/>
      <c r="O17" s="3"/>
      <c r="P17" s="3"/>
      <c r="Q17" s="2"/>
    </row>
    <row r="18" spans="1:17" ht="12.75">
      <c r="A18" s="1" t="s">
        <v>33</v>
      </c>
      <c r="B18" s="3">
        <v>1.8882401183317836</v>
      </c>
      <c r="C18" s="3">
        <v>1.8475310592264094</v>
      </c>
      <c r="D18" s="3">
        <v>1.8195241711911767</v>
      </c>
      <c r="E18" s="3">
        <v>1.8867421192305538</v>
      </c>
      <c r="F18" s="3">
        <v>1.8574670214508215</v>
      </c>
      <c r="G18" s="3">
        <v>2.0254253666299387</v>
      </c>
      <c r="H18" s="3">
        <v>1.9322793370551778</v>
      </c>
      <c r="I18" s="3">
        <v>1.938661506911728</v>
      </c>
      <c r="J18" s="3"/>
      <c r="K18" s="3">
        <f>AVERAGE(B18:I18)</f>
        <v>1.8994838375034488</v>
      </c>
      <c r="L18" s="3">
        <f>STDEV(B18:I18)</f>
        <v>0.06504781557093861</v>
      </c>
      <c r="M18" s="5">
        <v>1.9</v>
      </c>
      <c r="N18" s="3"/>
      <c r="O18" s="3"/>
      <c r="P18" s="3"/>
      <c r="Q18" s="2"/>
    </row>
    <row r="19" spans="1:17" ht="12.75">
      <c r="A19" s="1" t="s">
        <v>65</v>
      </c>
      <c r="B19" s="3">
        <v>0.08361023521872658</v>
      </c>
      <c r="C19" s="3">
        <v>0.11134822308649002</v>
      </c>
      <c r="D19" s="3">
        <v>0.13810737273498255</v>
      </c>
      <c r="E19" s="3">
        <v>0.0966787901199307</v>
      </c>
      <c r="F19" s="3">
        <v>0.12817031774077187</v>
      </c>
      <c r="G19" s="3">
        <v>0.06138252243983906</v>
      </c>
      <c r="H19" s="3">
        <v>0.07906210163125514</v>
      </c>
      <c r="I19" s="3">
        <v>0.08767305215585858</v>
      </c>
      <c r="J19" s="3"/>
      <c r="K19" s="3">
        <f>AVERAGE(B19:I19)</f>
        <v>0.09825407689098181</v>
      </c>
      <c r="L19" s="3">
        <f>STDEV(B19:I19)</f>
        <v>0.02594347832884128</v>
      </c>
      <c r="M19" s="5">
        <v>0.1</v>
      </c>
      <c r="N19" s="3"/>
      <c r="O19" s="3"/>
      <c r="P19" s="3"/>
      <c r="Q19" s="2"/>
    </row>
    <row r="20" spans="1:17" ht="12.75">
      <c r="A20" s="1" t="s">
        <v>35</v>
      </c>
      <c r="B20" s="3">
        <v>1.0364003743934471</v>
      </c>
      <c r="C20" s="3">
        <v>1.0093826402354027</v>
      </c>
      <c r="D20" s="3">
        <v>0.9865926802802445</v>
      </c>
      <c r="E20" s="3">
        <v>1.0366955800654818</v>
      </c>
      <c r="F20" s="3">
        <v>1.0153768615737206</v>
      </c>
      <c r="G20" s="3">
        <v>0.8840594599559369</v>
      </c>
      <c r="H20" s="3">
        <v>0.9622969341852187</v>
      </c>
      <c r="I20" s="3">
        <v>0.9333819641922324</v>
      </c>
      <c r="J20" s="3"/>
      <c r="K20" s="3">
        <f>AVERAGE(B20:I20)</f>
        <v>0.9830233118602105</v>
      </c>
      <c r="L20" s="3">
        <f>STDEV(B20:I20)</f>
        <v>0.0536813615631305</v>
      </c>
      <c r="M20" s="5">
        <v>1</v>
      </c>
      <c r="N20" s="3"/>
      <c r="O20" s="3"/>
      <c r="P20" s="3"/>
      <c r="Q20" s="2"/>
    </row>
    <row r="21" spans="1:17" ht="12.75">
      <c r="A21" s="1" t="s">
        <v>40</v>
      </c>
      <c r="B21" s="3">
        <v>2.89791948324971</v>
      </c>
      <c r="C21" s="3">
        <v>2.970849240962416</v>
      </c>
      <c r="D21" s="3">
        <v>2.8828940787527686</v>
      </c>
      <c r="E21" s="3">
        <v>2.9056850061950623</v>
      </c>
      <c r="F21" s="3">
        <v>2.993207789735521</v>
      </c>
      <c r="G21" s="3">
        <v>3.052366907208193</v>
      </c>
      <c r="H21" s="3">
        <v>2.956837482619949</v>
      </c>
      <c r="I21" s="3">
        <v>2.965931751720524</v>
      </c>
      <c r="J21" s="3"/>
      <c r="K21" s="3">
        <f>AVERAGE(B21:I21)</f>
        <v>2.9532114675555183</v>
      </c>
      <c r="L21" s="3">
        <f>STDEV(B21:I21)</f>
        <v>0.05628759682181282</v>
      </c>
      <c r="M21" s="5">
        <v>2.95</v>
      </c>
      <c r="N21" s="3"/>
      <c r="O21" s="3"/>
      <c r="P21" s="3"/>
      <c r="Q21" s="2"/>
    </row>
    <row r="22" spans="1:17" ht="12.75">
      <c r="A22" s="1" t="s">
        <v>38</v>
      </c>
      <c r="B22" s="3">
        <v>0.11916325135892834</v>
      </c>
      <c r="C22" s="3">
        <v>0.07984708258535701</v>
      </c>
      <c r="D22" s="3">
        <v>0.060593389568855904</v>
      </c>
      <c r="E22" s="3">
        <v>0.060859123666988264</v>
      </c>
      <c r="F22" s="3">
        <v>0.05605786450413186</v>
      </c>
      <c r="G22" s="3">
        <v>0.024899603227382355</v>
      </c>
      <c r="H22" s="3">
        <v>0.011296355450202846</v>
      </c>
      <c r="I22" s="3">
        <v>0.026445221698903842</v>
      </c>
      <c r="J22" s="3"/>
      <c r="K22" s="3">
        <f>AVERAGE(B22:I22)</f>
        <v>0.05489523650759381</v>
      </c>
      <c r="L22" s="3">
        <f>STDEV(B22:I22)</f>
        <v>0.0347076869743984</v>
      </c>
      <c r="M22" s="5">
        <v>0.05</v>
      </c>
      <c r="N22" s="3"/>
      <c r="O22" s="3"/>
      <c r="P22" s="3"/>
      <c r="Q22" s="2"/>
    </row>
    <row r="23" spans="1:17" ht="12.75">
      <c r="A23" s="1" t="s">
        <v>25</v>
      </c>
      <c r="B23" s="3">
        <f>SUM(B17:B22)</f>
        <v>16.04060670169335</v>
      </c>
      <c r="C23" s="3">
        <f aca="true" t="shared" si="0" ref="C23:I23">SUM(C17:C22)</f>
        <v>16.047596358241435</v>
      </c>
      <c r="D23" s="3">
        <f t="shared" si="0"/>
        <v>15.988974803466217</v>
      </c>
      <c r="E23" s="3">
        <f t="shared" si="0"/>
        <v>16.02164477983137</v>
      </c>
      <c r="F23" s="3">
        <f t="shared" si="0"/>
        <v>16.06077317213978</v>
      </c>
      <c r="G23" s="3">
        <f t="shared" si="0"/>
        <v>16.01771058807316</v>
      </c>
      <c r="H23" s="3">
        <f t="shared" si="0"/>
        <v>15.987816271207109</v>
      </c>
      <c r="I23" s="3">
        <f t="shared" si="0"/>
        <v>15.991381371611693</v>
      </c>
      <c r="J23" s="3"/>
      <c r="K23" s="3">
        <f>AVERAGE(B23:I23)</f>
        <v>16.019563005783013</v>
      </c>
      <c r="L23" s="3">
        <f>STDEV(B23:I23)</f>
        <v>0.02846663915991172</v>
      </c>
      <c r="M23" s="3">
        <v>16</v>
      </c>
      <c r="N23" s="3"/>
      <c r="O23" s="3"/>
      <c r="P23" s="3"/>
      <c r="Q23" s="2"/>
    </row>
    <row r="24" spans="2:19" ht="12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2"/>
    </row>
    <row r="25" spans="2:16" ht="20.25">
      <c r="B25" s="3"/>
      <c r="C25" s="3"/>
      <c r="D25" s="3"/>
      <c r="E25" s="3"/>
      <c r="F25" s="3"/>
      <c r="G25" s="4" t="s">
        <v>62</v>
      </c>
      <c r="H25" s="3"/>
      <c r="I25" s="3"/>
      <c r="J25" s="3"/>
      <c r="K25" s="3"/>
      <c r="L25" s="3"/>
      <c r="M25" s="3"/>
      <c r="N25" s="3"/>
      <c r="O25" s="3"/>
      <c r="P25" s="2"/>
    </row>
    <row r="26" spans="7:11" ht="23.25">
      <c r="G26" s="4" t="s">
        <v>64</v>
      </c>
      <c r="J26" s="3"/>
      <c r="K26" s="3"/>
    </row>
    <row r="27" spans="10:14" ht="18.75">
      <c r="J27" s="4"/>
      <c r="M27" s="3"/>
      <c r="N27" s="3"/>
    </row>
    <row r="28" spans="10:14" ht="18.75">
      <c r="J28" s="4"/>
      <c r="M28" s="3"/>
      <c r="N28" s="3"/>
    </row>
    <row r="29" spans="1:14" ht="12.75">
      <c r="A29" s="1" t="s">
        <v>41</v>
      </c>
      <c r="B29" s="1" t="s">
        <v>42</v>
      </c>
      <c r="C29" s="1" t="s">
        <v>43</v>
      </c>
      <c r="D29" s="1" t="s">
        <v>44</v>
      </c>
      <c r="E29" s="1" t="s">
        <v>45</v>
      </c>
      <c r="F29" s="1" t="s">
        <v>46</v>
      </c>
      <c r="G29" s="1" t="s">
        <v>47</v>
      </c>
      <c r="H29" s="1" t="s">
        <v>48</v>
      </c>
      <c r="M29" s="3"/>
      <c r="N29" s="3"/>
    </row>
    <row r="30" spans="1:14" ht="12.75">
      <c r="A30" s="1" t="s">
        <v>49</v>
      </c>
      <c r="B30" s="1" t="s">
        <v>31</v>
      </c>
      <c r="C30" s="1" t="s">
        <v>50</v>
      </c>
      <c r="D30" s="1">
        <v>20</v>
      </c>
      <c r="E30" s="1">
        <v>10</v>
      </c>
      <c r="F30" s="1">
        <v>600</v>
      </c>
      <c r="G30" s="1">
        <v>-600</v>
      </c>
      <c r="H30" s="1" t="s">
        <v>51</v>
      </c>
      <c r="M30" s="3"/>
      <c r="N30" s="3"/>
    </row>
    <row r="31" spans="1:14" ht="12.75">
      <c r="A31" s="1" t="s">
        <v>49</v>
      </c>
      <c r="B31" s="1" t="s">
        <v>34</v>
      </c>
      <c r="C31" s="1" t="s">
        <v>50</v>
      </c>
      <c r="D31" s="1">
        <v>20</v>
      </c>
      <c r="E31" s="1">
        <v>10</v>
      </c>
      <c r="F31" s="1">
        <v>600</v>
      </c>
      <c r="G31" s="1">
        <v>-600</v>
      </c>
      <c r="H31" s="1" t="s">
        <v>52</v>
      </c>
      <c r="M31" s="3"/>
      <c r="N31" s="3"/>
    </row>
    <row r="32" spans="1:14" ht="12.75">
      <c r="A32" s="1" t="s">
        <v>49</v>
      </c>
      <c r="B32" s="1" t="s">
        <v>32</v>
      </c>
      <c r="C32" s="1" t="s">
        <v>50</v>
      </c>
      <c r="D32" s="1">
        <v>20</v>
      </c>
      <c r="E32" s="1">
        <v>10</v>
      </c>
      <c r="F32" s="1">
        <v>600</v>
      </c>
      <c r="G32" s="1">
        <v>-600</v>
      </c>
      <c r="H32" s="1" t="s">
        <v>52</v>
      </c>
      <c r="M32" s="3"/>
      <c r="N32" s="3"/>
    </row>
    <row r="33" spans="1:14" ht="12.75">
      <c r="A33" s="1" t="s">
        <v>49</v>
      </c>
      <c r="B33" s="1" t="s">
        <v>33</v>
      </c>
      <c r="C33" s="1" t="s">
        <v>50</v>
      </c>
      <c r="D33" s="1">
        <v>20</v>
      </c>
      <c r="E33" s="1">
        <v>10</v>
      </c>
      <c r="F33" s="1">
        <v>600</v>
      </c>
      <c r="G33" s="1">
        <v>-600</v>
      </c>
      <c r="H33" s="1" t="s">
        <v>53</v>
      </c>
      <c r="M33" s="3"/>
      <c r="N33" s="3"/>
    </row>
    <row r="34" spans="1:14" ht="12.75">
      <c r="A34" s="1" t="s">
        <v>54</v>
      </c>
      <c r="B34" s="1" t="s">
        <v>35</v>
      </c>
      <c r="C34" s="1" t="s">
        <v>50</v>
      </c>
      <c r="D34" s="1">
        <v>20</v>
      </c>
      <c r="E34" s="1">
        <v>10</v>
      </c>
      <c r="F34" s="1">
        <v>600</v>
      </c>
      <c r="G34" s="1">
        <v>-600</v>
      </c>
      <c r="H34" s="1" t="s">
        <v>52</v>
      </c>
      <c r="M34" s="3"/>
      <c r="N34" s="3"/>
    </row>
    <row r="35" spans="1:14" ht="12.75">
      <c r="A35" s="1" t="s">
        <v>54</v>
      </c>
      <c r="B35" s="1" t="s">
        <v>40</v>
      </c>
      <c r="C35" s="1" t="s">
        <v>55</v>
      </c>
      <c r="D35" s="1">
        <v>20</v>
      </c>
      <c r="E35" s="1">
        <v>10</v>
      </c>
      <c r="F35" s="1">
        <v>500</v>
      </c>
      <c r="G35" s="1">
        <v>-500</v>
      </c>
      <c r="H35" s="1" t="s">
        <v>56</v>
      </c>
      <c r="M35" s="3"/>
      <c r="N35" s="3"/>
    </row>
    <row r="36" spans="1:14" ht="12.75">
      <c r="A36" s="1" t="s">
        <v>57</v>
      </c>
      <c r="B36" s="1" t="s">
        <v>36</v>
      </c>
      <c r="C36" s="1" t="s">
        <v>50</v>
      </c>
      <c r="D36" s="1">
        <v>20</v>
      </c>
      <c r="E36" s="1">
        <v>10</v>
      </c>
      <c r="F36" s="1">
        <v>500</v>
      </c>
      <c r="G36" s="1">
        <v>-500</v>
      </c>
      <c r="H36" s="1" t="s">
        <v>58</v>
      </c>
      <c r="M36" s="3"/>
      <c r="N36" s="3"/>
    </row>
    <row r="37" spans="1:14" ht="12.75">
      <c r="A37" s="1" t="s">
        <v>57</v>
      </c>
      <c r="B37" s="1" t="s">
        <v>37</v>
      </c>
      <c r="C37" s="1" t="s">
        <v>50</v>
      </c>
      <c r="D37" s="1">
        <v>20</v>
      </c>
      <c r="E37" s="1">
        <v>10</v>
      </c>
      <c r="F37" s="1">
        <v>500</v>
      </c>
      <c r="G37" s="1">
        <v>-500</v>
      </c>
      <c r="H37" s="1" t="s">
        <v>59</v>
      </c>
      <c r="M37" s="3"/>
      <c r="N37" s="3"/>
    </row>
    <row r="38" spans="1:14" ht="12.75">
      <c r="A38" s="1" t="s">
        <v>57</v>
      </c>
      <c r="B38" s="1" t="s">
        <v>38</v>
      </c>
      <c r="C38" s="1" t="s">
        <v>50</v>
      </c>
      <c r="D38" s="1">
        <v>20</v>
      </c>
      <c r="E38" s="1">
        <v>10</v>
      </c>
      <c r="F38" s="1">
        <v>300</v>
      </c>
      <c r="G38" s="1">
        <v>-300</v>
      </c>
      <c r="H38" s="1" t="s">
        <v>60</v>
      </c>
      <c r="M38" s="3"/>
      <c r="N38" s="3"/>
    </row>
    <row r="39" spans="1:14" ht="12.75">
      <c r="A39" s="1" t="s">
        <v>57</v>
      </c>
      <c r="B39" s="1" t="s">
        <v>39</v>
      </c>
      <c r="C39" s="1" t="s">
        <v>50</v>
      </c>
      <c r="D39" s="1">
        <v>20</v>
      </c>
      <c r="E39" s="1">
        <v>10</v>
      </c>
      <c r="F39" s="1">
        <v>300</v>
      </c>
      <c r="G39" s="1">
        <v>-250</v>
      </c>
      <c r="H39" s="1" t="s">
        <v>61</v>
      </c>
      <c r="M39" s="3"/>
      <c r="N39" s="3"/>
    </row>
    <row r="40" spans="13:14" ht="12.75">
      <c r="M40" s="3"/>
      <c r="N40" s="3"/>
    </row>
    <row r="41" spans="13:14" ht="12.75">
      <c r="M41" s="3"/>
      <c r="N41" s="3"/>
    </row>
    <row r="42" spans="2:17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2:17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2:17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2:17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2:17" ht="12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17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2:17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2:17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2:17" ht="12.7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2:17" ht="12.7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2:14" ht="12.75">
      <c r="B52" s="3"/>
      <c r="C52" s="3"/>
      <c r="D52" s="3"/>
      <c r="E52" s="3"/>
      <c r="F52" s="3"/>
      <c r="G52" s="3"/>
      <c r="H52" s="3"/>
      <c r="I52" s="3"/>
      <c r="J52" s="3"/>
      <c r="K52" s="3"/>
      <c r="M52" s="3"/>
      <c r="N52" s="3"/>
    </row>
    <row r="53" spans="2:14" ht="12.75">
      <c r="B53" s="3"/>
      <c r="C53" s="3"/>
      <c r="D53" s="3"/>
      <c r="E53" s="3"/>
      <c r="F53" s="3"/>
      <c r="G53" s="3"/>
      <c r="H53" s="3"/>
      <c r="I53" s="3"/>
      <c r="J53" s="3"/>
      <c r="K53" s="3"/>
      <c r="M53" s="3"/>
      <c r="N53" s="3"/>
    </row>
    <row r="54" spans="2:14" ht="12.75">
      <c r="B54" s="3"/>
      <c r="C54" s="3"/>
      <c r="D54" s="3"/>
      <c r="E54" s="3"/>
      <c r="F54" s="3"/>
      <c r="G54" s="3"/>
      <c r="H54" s="3"/>
      <c r="I54" s="3"/>
      <c r="J54" s="3"/>
      <c r="K54" s="3"/>
      <c r="M54" s="3"/>
      <c r="N54" s="3"/>
    </row>
    <row r="55" spans="2:14" ht="12.75">
      <c r="B55" s="3"/>
      <c r="C55" s="3"/>
      <c r="D55" s="3"/>
      <c r="E55" s="3"/>
      <c r="F55" s="3"/>
      <c r="G55" s="3"/>
      <c r="H55" s="3"/>
      <c r="I55" s="3"/>
      <c r="J55" s="3"/>
      <c r="K55" s="3"/>
      <c r="M55" s="3"/>
      <c r="N55" s="3"/>
    </row>
    <row r="56" spans="13:14" ht="12.75">
      <c r="M56" s="3"/>
      <c r="N56" s="3"/>
    </row>
    <row r="57" spans="2:14" ht="12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2:14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2:14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2:14" ht="12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2:14" ht="12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2:14" ht="12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2:14" ht="12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2:14" ht="12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ht="12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2007-10-24T00:06:31Z</dcterms:created>
  <dcterms:modified xsi:type="dcterms:W3CDTF">2007-10-24T00:08:54Z</dcterms:modified>
  <cp:category/>
  <cp:version/>
  <cp:contentType/>
  <cp:contentStatus/>
</cp:coreProperties>
</file>