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72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<sst xmlns="http://schemas.openxmlformats.org/spreadsheetml/2006/main" count="104" uniqueCount="75">
  <si>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</si>
  <si>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</si>
  <si>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</si>
  <si>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</si>
  <si>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</si>
  <si>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</si>
  <si>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</si>
  <si>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</si>
  <si>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</si>
  <si>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</si>
  <si>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</si>
  <si>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</si>
  <si>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</si>
  <si>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</si>
  <si>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</si>
  <si>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</si>
  <si>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</si>
  <si>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</si>
  <si>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</si>
  <si>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</si>
  <si>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</si>
  <si>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K2O</t>
  </si>
  <si>
    <t>SiO2</t>
  </si>
  <si>
    <t>MgO</t>
  </si>
  <si>
    <t>Al2O3</t>
  </si>
  <si>
    <t>CaO</t>
  </si>
  <si>
    <t>MnO</t>
  </si>
  <si>
    <t>FeO</t>
  </si>
  <si>
    <t>TiO2</t>
  </si>
  <si>
    <t>ZnO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</si>
  <si>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</si>
  <si>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</si>
  <si>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</si>
  <si>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</si>
  <si>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</si>
  <si>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</si>
  <si>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</si>
  <si>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</si>
  <si>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</si>
  <si>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</si>
  <si>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</si>
  <si>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</si>
  <si>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</si>
  <si>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</si>
  <si>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</si>
  <si>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</si>
  <si>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</si>
  <si>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</si>
  <si>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</si>
  <si>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</si>
  <si>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</si>
  <si>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</si>
  <si>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</si>
  <si>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</si>
  <si>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</si>
  <si>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</si>
  <si>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</si>
  <si>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</si>
  <si>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</si>
  <si>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</si>
  <si>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</si>
  <si>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</si>
  <si>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LIF</t>
  </si>
  <si>
    <t>fayalite</t>
  </si>
  <si>
    <t>rutile1</t>
  </si>
  <si>
    <t>zn_2</t>
  </si>
  <si>
    <t>willemite R060875</t>
  </si>
  <si>
    <t>not present in the wds scan; not in totals</t>
  </si>
  <si>
    <t>average</t>
  </si>
  <si>
    <t>stdev</t>
  </si>
  <si>
    <t>ideal</t>
  </si>
  <si>
    <t>measured</t>
  </si>
  <si>
    <r>
      <t>Zn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</si>
  <si>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r>
      <t>(Zn</t>
    </r>
    <r>
      <rPr>
        <vertAlign val="subscript"/>
        <sz val="14"/>
        <rFont val="Times New Roman"/>
        <family val="1"/>
      </rPr>
      <t>1.76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</si>
  <si>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in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</si>
</sst>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B1" sqref="B1"/>
    </sheetView>
  </sheetViews>
  <sheetFormatPr defaultColWidth="9.00390625" defaultRowHeight="13.5"/>
  <cols>
    <col min="1" max="16384" width="5.25390625" style="1" customWidth="1"/>
  </cols>
  <sheetData>
    <row r="1" spans="2:4" ht="15.75">
      <c r="B1" s="3" t="s">
        <v>66</v>
      </c>
      <c r="C1" s="3"/>
      <c r="D1" s="3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68</v>
      </c>
      <c r="S3" s="1" t="s">
        <v>69</v>
      </c>
    </row>
    <row r="4" spans="1:21" ht="12.75">
      <c r="A4" s="1" t="s">
        <v>29</v>
      </c>
      <c r="B4" s="2">
        <v>64.5</v>
      </c>
      <c r="C4" s="2">
        <v>65.08</v>
      </c>
      <c r="D4" s="2">
        <v>64.27</v>
      </c>
      <c r="E4" s="2">
        <v>64.66</v>
      </c>
      <c r="F4" s="2">
        <v>64.35</v>
      </c>
      <c r="G4" s="2">
        <v>64.66</v>
      </c>
      <c r="H4" s="2">
        <v>64.8</v>
      </c>
      <c r="I4" s="2">
        <v>64.61</v>
      </c>
      <c r="J4" s="2">
        <v>65.04</v>
      </c>
      <c r="K4" s="2">
        <v>64.1</v>
      </c>
      <c r="L4" s="2">
        <v>63.94</v>
      </c>
      <c r="M4" s="2">
        <v>64.2</v>
      </c>
      <c r="N4" s="2">
        <v>63.62</v>
      </c>
      <c r="O4" s="2">
        <v>65.02</v>
      </c>
      <c r="P4" s="2">
        <v>65.03</v>
      </c>
      <c r="Q4" s="2"/>
      <c r="R4" s="2">
        <f>AVERAGE(B4:P4)</f>
        <v>64.52533333333334</v>
      </c>
      <c r="S4" s="2">
        <f>STDEV(B4:P4)</f>
        <v>0.4421031984669498</v>
      </c>
      <c r="T4" s="2"/>
      <c r="U4" s="2"/>
    </row>
    <row r="5" spans="1:21" ht="12.75">
      <c r="A5" s="1" t="s">
        <v>22</v>
      </c>
      <c r="B5" s="2">
        <v>27.31</v>
      </c>
      <c r="C5" s="2">
        <v>27.37</v>
      </c>
      <c r="D5" s="2">
        <v>27.49</v>
      </c>
      <c r="E5" s="2">
        <v>27.54</v>
      </c>
      <c r="F5" s="2">
        <v>28</v>
      </c>
      <c r="G5" s="2">
        <v>27.97</v>
      </c>
      <c r="H5" s="2">
        <v>28.2</v>
      </c>
      <c r="I5" s="2">
        <v>27.3</v>
      </c>
      <c r="J5" s="2">
        <v>27.4</v>
      </c>
      <c r="K5" s="2">
        <v>27.65</v>
      </c>
      <c r="L5" s="2">
        <v>28.13</v>
      </c>
      <c r="M5" s="2">
        <v>27.37</v>
      </c>
      <c r="N5" s="2">
        <v>27.35</v>
      </c>
      <c r="O5" s="2">
        <v>27.2</v>
      </c>
      <c r="P5" s="2">
        <v>27.91</v>
      </c>
      <c r="Q5" s="2"/>
      <c r="R5" s="2">
        <f aca="true" t="shared" si="0" ref="R5:R20">AVERAGE(B5:P5)</f>
        <v>27.61266666666667</v>
      </c>
      <c r="S5" s="2">
        <f aca="true" t="shared" si="1" ref="S5:S20">STDEV(B5:P5)</f>
        <v>0.33722537327547014</v>
      </c>
      <c r="T5" s="2"/>
      <c r="U5" s="2"/>
    </row>
    <row r="6" spans="1:21" ht="12.75">
      <c r="A6" s="1" t="s">
        <v>26</v>
      </c>
      <c r="B6" s="2">
        <v>7.72</v>
      </c>
      <c r="C6" s="2">
        <v>7.84</v>
      </c>
      <c r="D6" s="2">
        <v>7.73</v>
      </c>
      <c r="E6" s="2">
        <v>7.85</v>
      </c>
      <c r="F6" s="2">
        <v>7.72</v>
      </c>
      <c r="G6" s="2">
        <v>7.74</v>
      </c>
      <c r="H6" s="2">
        <v>7.84</v>
      </c>
      <c r="I6" s="2">
        <v>7.76</v>
      </c>
      <c r="J6" s="2">
        <v>7.7</v>
      </c>
      <c r="K6" s="2">
        <v>7.67</v>
      </c>
      <c r="L6" s="2">
        <v>7.91</v>
      </c>
      <c r="M6" s="2">
        <v>7.76</v>
      </c>
      <c r="N6" s="2">
        <v>7.7</v>
      </c>
      <c r="O6" s="2">
        <v>7.77</v>
      </c>
      <c r="P6" s="2">
        <v>7.73</v>
      </c>
      <c r="Q6" s="2"/>
      <c r="R6" s="2">
        <f t="shared" si="0"/>
        <v>7.762666666666666</v>
      </c>
      <c r="S6" s="2">
        <f t="shared" si="1"/>
        <v>0.06766162308195092</v>
      </c>
      <c r="T6" s="2"/>
      <c r="U6" s="2"/>
    </row>
    <row r="7" spans="1:21" ht="12.75">
      <c r="A7" s="1" t="s">
        <v>23</v>
      </c>
      <c r="B7" s="2">
        <v>0.12</v>
      </c>
      <c r="C7" s="2">
        <v>0.19</v>
      </c>
      <c r="D7" s="2">
        <v>0.17</v>
      </c>
      <c r="E7" s="2">
        <v>0.17</v>
      </c>
      <c r="F7" s="2">
        <v>0.16</v>
      </c>
      <c r="G7" s="2">
        <v>0.15</v>
      </c>
      <c r="H7" s="2">
        <v>0.16</v>
      </c>
      <c r="I7" s="2">
        <v>0.17</v>
      </c>
      <c r="J7" s="2">
        <v>0.15</v>
      </c>
      <c r="K7" s="2">
        <v>0.16</v>
      </c>
      <c r="L7" s="2">
        <v>0.19</v>
      </c>
      <c r="M7" s="2">
        <v>0.16</v>
      </c>
      <c r="N7" s="2">
        <v>0.19</v>
      </c>
      <c r="O7" s="2">
        <v>0.14</v>
      </c>
      <c r="P7" s="2">
        <v>0.16</v>
      </c>
      <c r="Q7" s="2"/>
      <c r="R7" s="2">
        <f t="shared" si="0"/>
        <v>0.16266666666666665</v>
      </c>
      <c r="S7" s="2">
        <f t="shared" si="1"/>
        <v>0.019073791542573073</v>
      </c>
      <c r="T7" s="2"/>
      <c r="U7" s="2"/>
    </row>
    <row r="8" spans="1:21" s="4" customFormat="1" ht="12.75">
      <c r="A8" s="4" t="s">
        <v>24</v>
      </c>
      <c r="B8" s="5">
        <v>0</v>
      </c>
      <c r="C8" s="5">
        <v>0.02</v>
      </c>
      <c r="D8" s="5">
        <v>0.01</v>
      </c>
      <c r="E8" s="5">
        <v>0.02</v>
      </c>
      <c r="F8" s="5">
        <v>0.04</v>
      </c>
      <c r="G8" s="5">
        <v>0.01</v>
      </c>
      <c r="H8" s="5">
        <v>0.02</v>
      </c>
      <c r="I8" s="5">
        <v>0.05</v>
      </c>
      <c r="J8" s="5">
        <v>0.01</v>
      </c>
      <c r="K8" s="5">
        <v>0.01</v>
      </c>
      <c r="L8" s="5">
        <v>0.05</v>
      </c>
      <c r="M8" s="5">
        <v>0.01</v>
      </c>
      <c r="N8" s="5">
        <v>0.04</v>
      </c>
      <c r="O8" s="5">
        <v>0.03</v>
      </c>
      <c r="P8" s="5">
        <v>0.03</v>
      </c>
      <c r="Q8" s="5"/>
      <c r="R8" s="5">
        <f t="shared" si="0"/>
        <v>0.02333333333333333</v>
      </c>
      <c r="S8" s="5">
        <f t="shared" si="1"/>
        <v>0.015886502207249794</v>
      </c>
      <c r="T8" s="5" t="s">
        <v>67</v>
      </c>
      <c r="U8" s="5"/>
    </row>
    <row r="9" spans="1:21" s="4" customFormat="1" ht="12.75">
      <c r="A9" s="4" t="s">
        <v>25</v>
      </c>
      <c r="B9" s="5">
        <v>0.02</v>
      </c>
      <c r="C9" s="5">
        <v>0.01</v>
      </c>
      <c r="D9" s="5">
        <v>0</v>
      </c>
      <c r="E9" s="5">
        <v>0.01</v>
      </c>
      <c r="F9" s="5">
        <v>0.01</v>
      </c>
      <c r="G9" s="5">
        <v>0.03</v>
      </c>
      <c r="H9" s="5">
        <v>0.03</v>
      </c>
      <c r="I9" s="5">
        <v>0.02</v>
      </c>
      <c r="J9" s="5">
        <v>0.01</v>
      </c>
      <c r="K9" s="5">
        <v>0.01</v>
      </c>
      <c r="L9" s="5">
        <v>0</v>
      </c>
      <c r="M9" s="5">
        <v>0.01</v>
      </c>
      <c r="N9" s="5">
        <v>0.03</v>
      </c>
      <c r="O9" s="5">
        <v>0.03</v>
      </c>
      <c r="P9" s="5">
        <v>0.03</v>
      </c>
      <c r="Q9" s="5"/>
      <c r="R9" s="5">
        <f t="shared" si="0"/>
        <v>0.016666666666666666</v>
      </c>
      <c r="S9" s="5">
        <f t="shared" si="1"/>
        <v>0.011126972805283733</v>
      </c>
      <c r="T9" s="5" t="s">
        <v>67</v>
      </c>
      <c r="U9" s="5"/>
    </row>
    <row r="10" spans="1:21" s="4" customFormat="1" ht="12.75">
      <c r="A10" s="4" t="s">
        <v>21</v>
      </c>
      <c r="B10" s="5">
        <v>0.01</v>
      </c>
      <c r="C10" s="5">
        <v>0.01</v>
      </c>
      <c r="D10" s="5">
        <v>0</v>
      </c>
      <c r="E10" s="5">
        <v>0</v>
      </c>
      <c r="F10" s="5">
        <v>0</v>
      </c>
      <c r="G10" s="5">
        <v>0.01</v>
      </c>
      <c r="H10" s="5">
        <v>0.02</v>
      </c>
      <c r="I10" s="5">
        <v>0</v>
      </c>
      <c r="J10" s="5">
        <v>0</v>
      </c>
      <c r="K10" s="5">
        <v>0.01</v>
      </c>
      <c r="L10" s="5">
        <v>0</v>
      </c>
      <c r="M10" s="5">
        <v>0</v>
      </c>
      <c r="N10" s="5">
        <v>0.01</v>
      </c>
      <c r="O10" s="5">
        <v>0.02</v>
      </c>
      <c r="P10" s="5">
        <v>0.01</v>
      </c>
      <c r="Q10" s="5"/>
      <c r="R10" s="5">
        <f t="shared" si="0"/>
        <v>0.006666666666666667</v>
      </c>
      <c r="S10" s="5">
        <f t="shared" si="1"/>
        <v>0.00723746864455746</v>
      </c>
      <c r="T10" s="5" t="s">
        <v>67</v>
      </c>
      <c r="U10" s="5"/>
    </row>
    <row r="11" spans="1:21" s="4" customFormat="1" ht="12.75">
      <c r="A11" s="4" t="s">
        <v>28</v>
      </c>
      <c r="B11" s="5">
        <v>0</v>
      </c>
      <c r="C11" s="5">
        <v>0</v>
      </c>
      <c r="D11" s="5">
        <v>0</v>
      </c>
      <c r="E11" s="5">
        <v>0.04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0.02</v>
      </c>
      <c r="N11" s="5">
        <v>0</v>
      </c>
      <c r="O11" s="5">
        <v>0.05</v>
      </c>
      <c r="P11" s="5">
        <v>0</v>
      </c>
      <c r="Q11" s="5"/>
      <c r="R11" s="5">
        <f t="shared" si="0"/>
        <v>0.007333333333333333</v>
      </c>
      <c r="S11" s="5">
        <f t="shared" si="1"/>
        <v>0.016242214252050854</v>
      </c>
      <c r="T11" s="5" t="s">
        <v>67</v>
      </c>
      <c r="U11" s="5"/>
    </row>
    <row r="12" spans="1:21" s="4" customFormat="1" ht="12.75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/>
      <c r="R12" s="5">
        <f t="shared" si="0"/>
        <v>0</v>
      </c>
      <c r="S12" s="5">
        <f t="shared" si="1"/>
        <v>0</v>
      </c>
      <c r="T12" s="5" t="s">
        <v>67</v>
      </c>
      <c r="U12" s="5"/>
    </row>
    <row r="13" spans="1:21" ht="12.75">
      <c r="A13" s="1" t="s">
        <v>30</v>
      </c>
      <c r="B13" s="2">
        <f>SUM(B4:B7)</f>
        <v>99.65</v>
      </c>
      <c r="C13" s="2">
        <f>SUM(C4:C7)</f>
        <v>100.48</v>
      </c>
      <c r="D13" s="2">
        <f>SUM(D4:D7)</f>
        <v>99.66</v>
      </c>
      <c r="E13" s="2">
        <f>SUM(E4:E7)</f>
        <v>100.21999999999998</v>
      </c>
      <c r="F13" s="2">
        <f>SUM(F4:F7)</f>
        <v>100.22999999999999</v>
      </c>
      <c r="G13" s="2">
        <f>SUM(G4:G7)</f>
        <v>100.52</v>
      </c>
      <c r="H13" s="2">
        <f>SUM(H4:H7)</f>
        <v>101</v>
      </c>
      <c r="I13" s="2">
        <f>SUM(I4:I7)</f>
        <v>99.84</v>
      </c>
      <c r="J13" s="2">
        <f>SUM(J4:J7)</f>
        <v>100.29</v>
      </c>
      <c r="K13" s="2">
        <f>SUM(K4:K7)</f>
        <v>99.58</v>
      </c>
      <c r="L13" s="2">
        <f>SUM(L4:L7)</f>
        <v>100.16999999999999</v>
      </c>
      <c r="M13" s="2">
        <f>SUM(M4:M7)</f>
        <v>99.49000000000001</v>
      </c>
      <c r="N13" s="2">
        <f>SUM(N4:N7)</f>
        <v>98.86</v>
      </c>
      <c r="O13" s="2">
        <f>SUM(O4:O7)</f>
        <v>100.13</v>
      </c>
      <c r="P13" s="2">
        <f>SUM(P4:P7)</f>
        <v>100.83</v>
      </c>
      <c r="Q13" s="2"/>
      <c r="R13" s="2">
        <f t="shared" si="0"/>
        <v>100.06333333333332</v>
      </c>
      <c r="S13" s="2">
        <f t="shared" si="1"/>
        <v>0.5580919876420464</v>
      </c>
      <c r="T13" s="2"/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 t="s">
        <v>31</v>
      </c>
      <c r="B15" s="2" t="s">
        <v>32</v>
      </c>
      <c r="C15" s="2" t="s">
        <v>33</v>
      </c>
      <c r="D15" s="2" t="s">
        <v>34</v>
      </c>
      <c r="E15" s="2">
        <v>4</v>
      </c>
      <c r="F15" s="2" t="s">
        <v>35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 t="s">
        <v>68</v>
      </c>
      <c r="S15" s="1" t="s">
        <v>69</v>
      </c>
      <c r="T15" s="2" t="s">
        <v>74</v>
      </c>
      <c r="U15" s="2"/>
    </row>
    <row r="16" spans="1:21" ht="12.75">
      <c r="A16" s="1" t="s">
        <v>38</v>
      </c>
      <c r="B16" s="6">
        <v>0.9917493363489029</v>
      </c>
      <c r="C16" s="6">
        <v>0.9870735955735856</v>
      </c>
      <c r="D16" s="6">
        <v>0.9958543440523927</v>
      </c>
      <c r="E16" s="6">
        <v>0.9931971852705401</v>
      </c>
      <c r="F16" s="6">
        <v>1.0047103226342669</v>
      </c>
      <c r="G16" s="6">
        <v>1.0020461399255736</v>
      </c>
      <c r="H16" s="6">
        <v>1.0042994363502835</v>
      </c>
      <c r="I16" s="6">
        <v>0.9898435647485121</v>
      </c>
      <c r="J16" s="6">
        <v>0.9894801462061313</v>
      </c>
      <c r="K16" s="6">
        <v>1.0005122251273317</v>
      </c>
      <c r="L16" s="6">
        <v>1.0079700665351388</v>
      </c>
      <c r="M16" s="6">
        <v>0.9940501965474653</v>
      </c>
      <c r="N16" s="6">
        <v>0.9977176072698779</v>
      </c>
      <c r="O16" s="6">
        <v>0.9855565107202687</v>
      </c>
      <c r="P16" s="6">
        <v>0.9984082684686795</v>
      </c>
      <c r="Q16" s="6"/>
      <c r="R16" s="6">
        <f>AVERAGE(B16:P16)</f>
        <v>0.9961645963852636</v>
      </c>
      <c r="S16" s="6">
        <f>STDEV(B16:P16)</f>
        <v>0.006825355075189114</v>
      </c>
      <c r="T16" s="7">
        <v>1</v>
      </c>
      <c r="U16" s="2"/>
    </row>
    <row r="17" spans="1:21" ht="12.75">
      <c r="A17" s="1" t="s">
        <v>45</v>
      </c>
      <c r="B17" s="6">
        <v>1.7725490755141655</v>
      </c>
      <c r="C17" s="6">
        <v>1.7761539929349623</v>
      </c>
      <c r="D17" s="6">
        <v>1.7619262148814192</v>
      </c>
      <c r="E17" s="6">
        <v>1.7646784390877688</v>
      </c>
      <c r="F17" s="6">
        <v>1.7473894901557714</v>
      </c>
      <c r="G17" s="6">
        <v>1.7530297578381029</v>
      </c>
      <c r="H17" s="6">
        <v>1.746414994652346</v>
      </c>
      <c r="I17" s="6">
        <v>1.7728091844059553</v>
      </c>
      <c r="J17" s="6">
        <v>1.7774418006188732</v>
      </c>
      <c r="K17" s="6">
        <v>1.755268780723149</v>
      </c>
      <c r="L17" s="6">
        <v>1.7338394091073135</v>
      </c>
      <c r="M17" s="6">
        <v>1.76452120255648</v>
      </c>
      <c r="N17" s="6">
        <v>1.7563145761324244</v>
      </c>
      <c r="O17" s="6">
        <v>1.7828628167980314</v>
      </c>
      <c r="P17" s="6">
        <v>1.7604367317517606</v>
      </c>
      <c r="Q17" s="6"/>
      <c r="R17" s="6">
        <f>AVERAGE(B17:P17)</f>
        <v>1.7617090978105685</v>
      </c>
      <c r="S17" s="6">
        <f>STDEV(B17:P17)</f>
        <v>0.013427984022388765</v>
      </c>
      <c r="T17" s="7">
        <v>1.76</v>
      </c>
      <c r="U17" s="2"/>
    </row>
    <row r="18" spans="1:21" ht="12.75">
      <c r="A18" s="1" t="s">
        <v>42</v>
      </c>
      <c r="B18" s="6">
        <v>0.23745589288921015</v>
      </c>
      <c r="C18" s="6">
        <v>0.23948385089982754</v>
      </c>
      <c r="D18" s="6">
        <v>0.237184338813295</v>
      </c>
      <c r="E18" s="6">
        <v>0.23978755202529778</v>
      </c>
      <c r="F18" s="6">
        <v>0.23463109446789362</v>
      </c>
      <c r="G18" s="6">
        <v>0.23486680872975071</v>
      </c>
      <c r="H18" s="6">
        <v>0.23649153840663337</v>
      </c>
      <c r="I18" s="6">
        <v>0.23831483140525292</v>
      </c>
      <c r="J18" s="6">
        <v>0.23552265046257062</v>
      </c>
      <c r="K18" s="6">
        <v>0.23507587483749773</v>
      </c>
      <c r="L18" s="6">
        <v>0.24007106528700473</v>
      </c>
      <c r="M18" s="6">
        <v>0.2387155293788926</v>
      </c>
      <c r="N18" s="6">
        <v>0.2379175418725006</v>
      </c>
      <c r="O18" s="6">
        <v>0.23846194348881877</v>
      </c>
      <c r="P18" s="6">
        <v>0.23421422023394872</v>
      </c>
      <c r="Q18" s="6"/>
      <c r="R18" s="6">
        <f>AVERAGE(B18:P18)</f>
        <v>0.23721298221322631</v>
      </c>
      <c r="S18" s="6">
        <f>STDEV(B18:P18)</f>
        <v>0.0019757444473315366</v>
      </c>
      <c r="T18" s="7">
        <v>0.23</v>
      </c>
      <c r="U18" s="2"/>
    </row>
    <row r="19" spans="1:21" ht="12.75">
      <c r="A19" s="1" t="s">
        <v>39</v>
      </c>
      <c r="B19" s="6">
        <v>0.0064963588988189895</v>
      </c>
      <c r="C19" s="6">
        <v>0.01021496501803879</v>
      </c>
      <c r="D19" s="6">
        <v>0.00918075820050072</v>
      </c>
      <c r="E19" s="6">
        <v>0.00913963834585329</v>
      </c>
      <c r="F19" s="6">
        <v>0.008558770107801641</v>
      </c>
      <c r="G19" s="6">
        <v>0.008011153580999684</v>
      </c>
      <c r="H19" s="6">
        <v>0.008494594240454444</v>
      </c>
      <c r="I19" s="6">
        <v>0.009188854691767476</v>
      </c>
      <c r="J19" s="6">
        <v>0.008075256506293637</v>
      </c>
      <c r="K19" s="6">
        <v>0.008630894184689328</v>
      </c>
      <c r="L19" s="6">
        <v>0.010149392535404466</v>
      </c>
      <c r="M19" s="6">
        <v>0.008662874969696447</v>
      </c>
      <c r="N19" s="6">
        <v>0.010332667455319723</v>
      </c>
      <c r="O19" s="6">
        <v>0.007562218272612495</v>
      </c>
      <c r="P19" s="6">
        <v>0.008532511076932089</v>
      </c>
      <c r="Q19" s="6"/>
      <c r="R19" s="6">
        <f>AVERAGE(B19:P19)</f>
        <v>0.008748727205678881</v>
      </c>
      <c r="S19" s="6">
        <f>STDEV(B19:P19)</f>
        <v>0.0010282083545147189</v>
      </c>
      <c r="T19" s="7">
        <v>0.01</v>
      </c>
      <c r="U19" s="2"/>
    </row>
    <row r="20" spans="1:21" ht="12.75">
      <c r="A20" s="1" t="s">
        <v>30</v>
      </c>
      <c r="B20" s="6">
        <v>3.106</v>
      </c>
      <c r="C20" s="6">
        <v>3.117</v>
      </c>
      <c r="D20" s="6">
        <v>3.111</v>
      </c>
      <c r="E20" s="6">
        <v>3.101</v>
      </c>
      <c r="F20" s="6">
        <v>3.093</v>
      </c>
      <c r="G20" s="6">
        <v>3.099</v>
      </c>
      <c r="H20" s="6">
        <v>3.104</v>
      </c>
      <c r="I20" s="6">
        <v>3.11</v>
      </c>
      <c r="J20" s="6">
        <v>3.108</v>
      </c>
      <c r="K20" s="6">
        <v>3.107</v>
      </c>
      <c r="L20" s="6">
        <v>3.091</v>
      </c>
      <c r="M20" s="6">
        <v>3.101</v>
      </c>
      <c r="N20" s="6">
        <v>3.106</v>
      </c>
      <c r="O20" s="6">
        <v>3.116</v>
      </c>
      <c r="P20" s="6">
        <v>3.1</v>
      </c>
      <c r="Q20" s="6"/>
      <c r="R20" s="6">
        <f t="shared" si="0"/>
        <v>3.1046666666666667</v>
      </c>
      <c r="S20" s="6">
        <f t="shared" si="1"/>
        <v>0.007432233529750058</v>
      </c>
      <c r="T20" s="2"/>
      <c r="U20" s="2"/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20.25">
      <c r="B22" s="2"/>
      <c r="C22" s="2"/>
      <c r="D22" s="2" t="s">
        <v>70</v>
      </c>
      <c r="E22" s="2"/>
      <c r="F22" s="2"/>
      <c r="G22" s="8" t="s">
        <v>72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4:7" ht="20.25">
      <c r="D23" s="1" t="s">
        <v>71</v>
      </c>
      <c r="G23" s="8" t="s">
        <v>73</v>
      </c>
    </row>
    <row r="24" ht="13.5">
      <c r="G24"/>
    </row>
    <row r="25" spans="1:8" ht="12.75">
      <c r="A25" s="1" t="s">
        <v>46</v>
      </c>
      <c r="B25" s="1" t="s">
        <v>47</v>
      </c>
      <c r="C25" s="1" t="s">
        <v>48</v>
      </c>
      <c r="D25" s="1" t="s">
        <v>49</v>
      </c>
      <c r="E25" s="1" t="s">
        <v>50</v>
      </c>
      <c r="F25" s="1" t="s">
        <v>51</v>
      </c>
      <c r="G25" s="1" t="s">
        <v>52</v>
      </c>
      <c r="H25" s="1" t="s">
        <v>53</v>
      </c>
    </row>
    <row r="26" spans="1:8" ht="12.75">
      <c r="A26" s="1" t="s">
        <v>54</v>
      </c>
      <c r="B26" s="1" t="s">
        <v>36</v>
      </c>
      <c r="C26" s="1" t="s">
        <v>55</v>
      </c>
      <c r="D26" s="1">
        <v>20</v>
      </c>
      <c r="E26" s="1">
        <v>10</v>
      </c>
      <c r="F26" s="1">
        <v>600</v>
      </c>
      <c r="G26" s="1">
        <v>-600</v>
      </c>
      <c r="H26" s="1" t="s">
        <v>56</v>
      </c>
    </row>
    <row r="27" spans="1:8" ht="12.75">
      <c r="A27" s="1" t="s">
        <v>54</v>
      </c>
      <c r="B27" s="1" t="s">
        <v>38</v>
      </c>
      <c r="C27" s="1" t="s">
        <v>55</v>
      </c>
      <c r="D27" s="1">
        <v>20</v>
      </c>
      <c r="E27" s="1">
        <v>10</v>
      </c>
      <c r="F27" s="1">
        <v>600</v>
      </c>
      <c r="G27" s="1">
        <v>-600</v>
      </c>
      <c r="H27" s="1" t="s">
        <v>57</v>
      </c>
    </row>
    <row r="28" spans="1:8" ht="12.75">
      <c r="A28" s="1" t="s">
        <v>54</v>
      </c>
      <c r="B28" s="1" t="s">
        <v>39</v>
      </c>
      <c r="C28" s="1" t="s">
        <v>55</v>
      </c>
      <c r="D28" s="1">
        <v>20</v>
      </c>
      <c r="E28" s="1">
        <v>10</v>
      </c>
      <c r="F28" s="1">
        <v>600</v>
      </c>
      <c r="G28" s="1">
        <v>-600</v>
      </c>
      <c r="H28" s="1" t="s">
        <v>57</v>
      </c>
    </row>
    <row r="29" spans="1:8" ht="12.75">
      <c r="A29" s="1" t="s">
        <v>54</v>
      </c>
      <c r="B29" s="1" t="s">
        <v>40</v>
      </c>
      <c r="C29" s="1" t="s">
        <v>55</v>
      </c>
      <c r="D29" s="1">
        <v>20</v>
      </c>
      <c r="E29" s="1">
        <v>10</v>
      </c>
      <c r="F29" s="1">
        <v>600</v>
      </c>
      <c r="G29" s="1">
        <v>-600</v>
      </c>
      <c r="H29" s="1" t="s">
        <v>58</v>
      </c>
    </row>
    <row r="30" spans="1:8" ht="12.75">
      <c r="A30" s="1" t="s">
        <v>59</v>
      </c>
      <c r="B30" s="1" t="s">
        <v>37</v>
      </c>
      <c r="C30" s="1" t="s">
        <v>55</v>
      </c>
      <c r="D30" s="1">
        <v>20</v>
      </c>
      <c r="E30" s="1">
        <v>10</v>
      </c>
      <c r="F30" s="1">
        <v>600</v>
      </c>
      <c r="G30" s="1">
        <v>-600</v>
      </c>
      <c r="H30" s="1" t="s">
        <v>60</v>
      </c>
    </row>
    <row r="31" spans="1:8" ht="12.75">
      <c r="A31" s="1" t="s">
        <v>59</v>
      </c>
      <c r="B31" s="1" t="s">
        <v>41</v>
      </c>
      <c r="C31" s="1" t="s">
        <v>55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</row>
    <row r="32" spans="1:8" ht="12.75">
      <c r="A32" s="1" t="s">
        <v>59</v>
      </c>
      <c r="B32" s="1" t="s">
        <v>42</v>
      </c>
      <c r="C32" s="1" t="s">
        <v>55</v>
      </c>
      <c r="D32" s="1">
        <v>20</v>
      </c>
      <c r="E32" s="1">
        <v>10</v>
      </c>
      <c r="F32" s="1">
        <v>600</v>
      </c>
      <c r="G32" s="1">
        <v>-600</v>
      </c>
      <c r="H32" s="1" t="s">
        <v>61</v>
      </c>
    </row>
    <row r="33" spans="1:8" ht="12.75">
      <c r="A33" s="1" t="s">
        <v>62</v>
      </c>
      <c r="B33" s="1" t="s">
        <v>43</v>
      </c>
      <c r="C33" s="1" t="s">
        <v>55</v>
      </c>
      <c r="D33" s="1">
        <v>20</v>
      </c>
      <c r="E33" s="1">
        <v>10</v>
      </c>
      <c r="F33" s="1">
        <v>500</v>
      </c>
      <c r="G33" s="1">
        <v>-500</v>
      </c>
      <c r="H33" s="1" t="s">
        <v>63</v>
      </c>
    </row>
    <row r="34" spans="1:8" ht="12.75">
      <c r="A34" s="1" t="s">
        <v>62</v>
      </c>
      <c r="B34" s="1" t="s">
        <v>44</v>
      </c>
      <c r="C34" s="1" t="s">
        <v>55</v>
      </c>
      <c r="D34" s="1">
        <v>20</v>
      </c>
      <c r="E34" s="1">
        <v>10</v>
      </c>
      <c r="F34" s="1">
        <v>500</v>
      </c>
      <c r="G34" s="1">
        <v>-500</v>
      </c>
      <c r="H34" s="1" t="s">
        <v>64</v>
      </c>
    </row>
    <row r="35" spans="1:8" ht="12.75">
      <c r="A35" s="1" t="s">
        <v>62</v>
      </c>
      <c r="B35" s="1" t="s">
        <v>45</v>
      </c>
      <c r="C35" s="1" t="s">
        <v>55</v>
      </c>
      <c r="D35" s="1">
        <v>20</v>
      </c>
      <c r="E35" s="1">
        <v>10</v>
      </c>
      <c r="F35" s="1">
        <v>500</v>
      </c>
      <c r="G35" s="1">
        <v>-500</v>
      </c>
      <c r="H35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2008-06-19T01:41:10Z</dcterms:created>
  <dcterms:modified xsi:type="dcterms:W3CDTF">2008-06-19T01:41:10Z</dcterms:modified>
  <cp:category/>
  <cp:version/>
  <cp:contentType/>
  <cp:contentStatus/>
</cp:coreProperties>
</file>