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6485" windowHeight="111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<sst xmlns="http://schemas.openxmlformats.org/spreadsheetml/2006/main" count="105" uniqueCount="80">
  <si>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</si>
  <si>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</si>
  <si>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</si>
  <si>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</si>
  <si>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</si>
  <si>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</si>
  <si>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</si>
  <si>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</si>
  <si>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</si>
  <si>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</si>
  <si>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</si>
  <si>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</si>
  <si>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</si>
  <si>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</si>
  <si>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</si>
  <si>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</si>
  <si>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</si>
  <si>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</si>
  <si>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</si>
  <si>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</si>
  <si>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</si>
  <si>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</si>
  <si>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</si>
  <si>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</si>
  <si>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</si>
  <si>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</si>
  <si>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Na2O</t>
  </si>
  <si>
    <t>SiO2</t>
  </si>
  <si>
    <t>MgO</t>
  </si>
  <si>
    <t>F</t>
  </si>
  <si>
    <t>Al2O3</t>
  </si>
  <si>
    <t>ZrO2</t>
  </si>
  <si>
    <t>CaO</t>
  </si>
  <si>
    <t>MnO</t>
  </si>
  <si>
    <t>ZnO</t>
  </si>
  <si>
    <t>TiO2</t>
  </si>
  <si>
    <t>FeO</t>
  </si>
  <si>
    <t>Totals</t>
  </si>
  <si>
    <t>Na</t>
  </si>
  <si>
    <t>Si</t>
  </si>
  <si>
    <t>Mg</t>
  </si>
  <si>
    <t>Al</t>
  </si>
  <si>
    <t>Zr</t>
  </si>
  <si>
    <t>Ca</t>
  </si>
  <si>
    <t>Mn</t>
  </si>
  <si>
    <t>Zn</t>
  </si>
  <si>
    <t>Ti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</si>
  <si>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</si>
  <si>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</si>
  <si>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</si>
  <si>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</si>
  <si>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</si>
  <si>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</si>
  <si>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</si>
  <si>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</si>
  <si>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</si>
  <si>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</si>
  <si>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</si>
  <si>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</si>
  <si>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zircon-s</t>
  </si>
  <si>
    <t>diopside</t>
  </si>
  <si>
    <t>MgF2</t>
  </si>
  <si>
    <t>anor-s</t>
  </si>
  <si>
    <t>PET</t>
  </si>
  <si>
    <t>La</t>
  </si>
  <si>
    <t>rhod-791</t>
  </si>
  <si>
    <t>rutile1</t>
  </si>
  <si>
    <t>LIF</t>
  </si>
  <si>
    <t>willemite</t>
  </si>
  <si>
    <t>fayalite</t>
  </si>
  <si>
    <r>
      <t>ZrSiO</t>
    </r>
    <r>
      <rPr>
        <vertAlign val="subscript"/>
        <sz val="14"/>
        <rFont val="Times New Roman"/>
        <family val="1"/>
      </rPr>
      <t>4</t>
    </r>
  </si>
  <si>
    <r>
      <t>Zr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</si>
  <si>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ideal</t>
  </si>
  <si>
    <t>measured</t>
  </si>
  <si>
    <t>average</t>
  </si>
  <si>
    <t>stdev</t>
  </si>
  <si>
    <t>zircon R050034</t>
  </si>
  <si>
    <t>not present in the wds scan; not in totals</t>
  </si>
  <si>
    <t>Cation numbers normalized to 4 O</t>
  </si>
  <si>
    <t>in formula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</si>
</sst>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 topLeftCell="A1">
      <selection activeCell="N9" sqref="N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76</v>
      </c>
    </row>
    <row r="2" spans="2:2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</row>
    <row r="3" spans="1:24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W3" s="1" t="s">
        <v>74</v>
      </c>
      <c r="X3" s="1" t="s">
        <v>75</v>
      </c>
    </row>
    <row r="4" spans="1:26" ht="12.75">
      <c r="A4" s="1" t="s">
        <v>31</v>
      </c>
      <c r="B4" s="2">
        <v>67.2781037639878</v>
      </c>
      <c r="C4" s="2">
        <v>67.24772533062055</v>
      </c>
      <c r="D4" s="2">
        <v>67.39961749745677</v>
      </c>
      <c r="E4" s="2">
        <v>66.73129196337743</v>
      </c>
      <c r="F4" s="2">
        <v>66.91356256358088</v>
      </c>
      <c r="G4" s="2">
        <v>67.54138351983724</v>
      </c>
      <c r="H4" s="2">
        <v>67.23759918616481</v>
      </c>
      <c r="I4" s="2">
        <v>67.23759918616481</v>
      </c>
      <c r="J4" s="2">
        <v>66.90343641912513</v>
      </c>
      <c r="K4" s="2">
        <v>67.11608545269584</v>
      </c>
      <c r="L4" s="2">
        <v>67.23759918616481</v>
      </c>
      <c r="M4" s="2">
        <v>66.72116581892168</v>
      </c>
      <c r="N4" s="2">
        <v>67.35911291963377</v>
      </c>
      <c r="O4" s="2">
        <v>66.33637232960326</v>
      </c>
      <c r="P4" s="2">
        <v>66.46801220752798</v>
      </c>
      <c r="Q4" s="2">
        <v>66.43763377416074</v>
      </c>
      <c r="R4" s="2">
        <v>66.69078738555443</v>
      </c>
      <c r="S4" s="2">
        <v>66.55914750762972</v>
      </c>
      <c r="T4" s="2">
        <v>66.95406714140387</v>
      </c>
      <c r="U4" s="2">
        <v>65.98195727365209</v>
      </c>
      <c r="V4" s="2"/>
      <c r="W4" s="2">
        <f>AVERAGE(B4:U4)</f>
        <v>66.91761302136317</v>
      </c>
      <c r="X4" s="2">
        <f>STDEV(B4:U4)</f>
        <v>0.41690884232931624</v>
      </c>
      <c r="Y4" s="2"/>
      <c r="Z4" s="2"/>
    </row>
    <row r="5" spans="1:26" ht="12.75">
      <c r="A5" s="1" t="s">
        <v>27</v>
      </c>
      <c r="B5" s="2">
        <v>32.231517802644966</v>
      </c>
      <c r="C5" s="2">
        <v>31.92773346897254</v>
      </c>
      <c r="D5" s="2">
        <v>32.35303153611394</v>
      </c>
      <c r="E5" s="2">
        <v>32.65681586978637</v>
      </c>
      <c r="F5" s="2">
        <v>32.31252695829095</v>
      </c>
      <c r="G5" s="2">
        <v>32.515049847405905</v>
      </c>
      <c r="H5" s="2">
        <v>32.94034791454731</v>
      </c>
      <c r="I5" s="2">
        <v>32.52517599186165</v>
      </c>
      <c r="J5" s="2">
        <v>32.78845574771109</v>
      </c>
      <c r="K5" s="2">
        <v>32.83908646998983</v>
      </c>
      <c r="L5" s="2">
        <v>32.616311291963385</v>
      </c>
      <c r="M5" s="2">
        <v>32.44416683621567</v>
      </c>
      <c r="N5" s="2">
        <v>32.77832960325534</v>
      </c>
      <c r="O5" s="2">
        <v>32.535302136317405</v>
      </c>
      <c r="P5" s="2">
        <v>32.63656358087487</v>
      </c>
      <c r="Q5" s="2">
        <v>32.76820345879959</v>
      </c>
      <c r="R5" s="2">
        <v>32.58593285859614</v>
      </c>
      <c r="S5" s="2">
        <v>32.86946490335707</v>
      </c>
      <c r="T5" s="2">
        <v>32.52517599186165</v>
      </c>
      <c r="U5" s="2">
        <v>32.21126551373347</v>
      </c>
      <c r="V5" s="2"/>
      <c r="W5" s="2">
        <f aca="true" t="shared" si="0" ref="W5:W20">AVERAGE(B5:U5)</f>
        <v>32.553022889114956</v>
      </c>
      <c r="X5" s="2">
        <f aca="true" t="shared" si="1" ref="X5:X20">STDEV(B5:U5)</f>
        <v>0.25458587340190025</v>
      </c>
      <c r="Y5" s="2"/>
      <c r="Z5" s="2"/>
    </row>
    <row r="6" spans="1:26" s="4" customFormat="1" ht="12.75">
      <c r="A6" s="4" t="s">
        <v>34</v>
      </c>
      <c r="B6" s="5">
        <v>0.05</v>
      </c>
      <c r="C6" s="5">
        <v>0</v>
      </c>
      <c r="D6" s="5">
        <v>0</v>
      </c>
      <c r="E6" s="5">
        <v>0.07</v>
      </c>
      <c r="F6" s="5">
        <v>0.04</v>
      </c>
      <c r="G6" s="5">
        <v>0.05</v>
      </c>
      <c r="H6" s="5">
        <v>0.11</v>
      </c>
      <c r="I6" s="5">
        <v>0.06</v>
      </c>
      <c r="J6" s="5">
        <v>0.03</v>
      </c>
      <c r="K6" s="5">
        <v>0.05</v>
      </c>
      <c r="L6" s="5">
        <v>0</v>
      </c>
      <c r="M6" s="5">
        <v>0.02</v>
      </c>
      <c r="N6" s="5">
        <v>0.07</v>
      </c>
      <c r="O6" s="5">
        <v>0.03</v>
      </c>
      <c r="P6" s="5">
        <v>0.16</v>
      </c>
      <c r="Q6" s="5">
        <v>0</v>
      </c>
      <c r="R6" s="5">
        <v>0</v>
      </c>
      <c r="S6" s="5">
        <v>0.08</v>
      </c>
      <c r="T6" s="5">
        <v>0.04</v>
      </c>
      <c r="U6" s="5">
        <v>0.01</v>
      </c>
      <c r="V6" s="5"/>
      <c r="W6" s="2">
        <f t="shared" si="0"/>
        <v>0.043500000000000004</v>
      </c>
      <c r="X6" s="2">
        <f t="shared" si="1"/>
        <v>0.04145701642094274</v>
      </c>
      <c r="Y6" s="5" t="s">
        <v>77</v>
      </c>
      <c r="Z6" s="5"/>
    </row>
    <row r="7" spans="1:26" s="4" customFormat="1" ht="12.75">
      <c r="A7" s="4" t="s">
        <v>36</v>
      </c>
      <c r="B7" s="5">
        <v>0.05</v>
      </c>
      <c r="C7" s="5">
        <v>0</v>
      </c>
      <c r="D7" s="5">
        <v>0</v>
      </c>
      <c r="E7" s="5">
        <v>0.06</v>
      </c>
      <c r="F7" s="5">
        <v>0</v>
      </c>
      <c r="G7" s="5">
        <v>0</v>
      </c>
      <c r="H7" s="5">
        <v>0</v>
      </c>
      <c r="I7" s="5">
        <v>0</v>
      </c>
      <c r="J7" s="5">
        <v>0.04</v>
      </c>
      <c r="K7" s="5">
        <v>0.01</v>
      </c>
      <c r="L7" s="5">
        <v>0</v>
      </c>
      <c r="M7" s="5">
        <v>0</v>
      </c>
      <c r="N7" s="5">
        <v>0.03</v>
      </c>
      <c r="O7" s="5">
        <v>0</v>
      </c>
      <c r="P7" s="5">
        <v>0.04</v>
      </c>
      <c r="Q7" s="5">
        <v>0.03</v>
      </c>
      <c r="R7" s="5">
        <v>0.04</v>
      </c>
      <c r="S7" s="5">
        <v>0.05</v>
      </c>
      <c r="T7" s="5">
        <v>0</v>
      </c>
      <c r="U7" s="5">
        <v>0</v>
      </c>
      <c r="V7" s="5"/>
      <c r="W7" s="2">
        <f t="shared" si="0"/>
        <v>0.017499999999999998</v>
      </c>
      <c r="X7" s="2">
        <f t="shared" si="1"/>
        <v>0.02197486602557807</v>
      </c>
      <c r="Y7" s="5"/>
      <c r="Z7" s="5"/>
    </row>
    <row r="8" spans="1:26" s="4" customFormat="1" ht="12.75">
      <c r="A8" s="4" t="s">
        <v>33</v>
      </c>
      <c r="B8" s="5">
        <v>0</v>
      </c>
      <c r="C8" s="5">
        <v>0</v>
      </c>
      <c r="D8" s="5">
        <v>0</v>
      </c>
      <c r="E8" s="5">
        <v>0.02</v>
      </c>
      <c r="F8" s="5">
        <v>0.01</v>
      </c>
      <c r="G8" s="5">
        <v>0.05</v>
      </c>
      <c r="H8" s="5">
        <v>0</v>
      </c>
      <c r="I8" s="5">
        <v>0</v>
      </c>
      <c r="J8" s="5">
        <v>0</v>
      </c>
      <c r="K8" s="5">
        <v>0.02</v>
      </c>
      <c r="L8" s="5">
        <v>0</v>
      </c>
      <c r="M8" s="5">
        <v>0</v>
      </c>
      <c r="N8" s="5">
        <v>0</v>
      </c>
      <c r="O8" s="5">
        <v>0.02</v>
      </c>
      <c r="P8" s="5">
        <v>0.02</v>
      </c>
      <c r="Q8" s="5">
        <v>0</v>
      </c>
      <c r="R8" s="5">
        <v>0.02</v>
      </c>
      <c r="S8" s="5">
        <v>0</v>
      </c>
      <c r="T8" s="5">
        <v>0</v>
      </c>
      <c r="U8" s="5">
        <v>0</v>
      </c>
      <c r="V8" s="5"/>
      <c r="W8" s="2">
        <f t="shared" si="0"/>
        <v>0.008</v>
      </c>
      <c r="X8" s="2">
        <f t="shared" si="1"/>
        <v>0.013218806379747879</v>
      </c>
      <c r="Y8" s="5"/>
      <c r="Z8" s="5"/>
    </row>
    <row r="9" spans="1:26" s="4" customFormat="1" ht="12.75">
      <c r="A9" s="4" t="s">
        <v>35</v>
      </c>
      <c r="B9" s="5">
        <v>0</v>
      </c>
      <c r="C9" s="5">
        <v>0</v>
      </c>
      <c r="D9" s="5">
        <v>0</v>
      </c>
      <c r="E9" s="5">
        <v>0.01</v>
      </c>
      <c r="F9" s="5">
        <v>0</v>
      </c>
      <c r="G9" s="5">
        <v>0</v>
      </c>
      <c r="H9" s="5">
        <v>0.03</v>
      </c>
      <c r="I9" s="5">
        <v>0</v>
      </c>
      <c r="J9" s="5">
        <v>0.01</v>
      </c>
      <c r="K9" s="5">
        <v>0.06</v>
      </c>
      <c r="L9" s="5">
        <v>0</v>
      </c>
      <c r="M9" s="5">
        <v>0.01</v>
      </c>
      <c r="N9" s="5">
        <v>0</v>
      </c>
      <c r="O9" s="5">
        <v>0.03</v>
      </c>
      <c r="P9" s="5">
        <v>0.02</v>
      </c>
      <c r="Q9" s="5">
        <v>0.02</v>
      </c>
      <c r="R9" s="5">
        <v>0</v>
      </c>
      <c r="S9" s="5">
        <v>0</v>
      </c>
      <c r="T9" s="5">
        <v>0.01</v>
      </c>
      <c r="U9" s="5">
        <v>0</v>
      </c>
      <c r="V9" s="5"/>
      <c r="W9" s="2">
        <f t="shared" si="0"/>
        <v>0.009999999999999998</v>
      </c>
      <c r="X9" s="2">
        <f t="shared" si="1"/>
        <v>0.015559732104309986</v>
      </c>
      <c r="Y9" s="5"/>
      <c r="Z9" s="5"/>
    </row>
    <row r="10" spans="1:26" s="4" customFormat="1" ht="12.75">
      <c r="A10" s="4" t="s">
        <v>26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/>
      <c r="W10" s="2">
        <f t="shared" si="0"/>
        <v>0</v>
      </c>
      <c r="X10" s="2">
        <f t="shared" si="1"/>
        <v>0</v>
      </c>
      <c r="Y10" s="5"/>
      <c r="Z10" s="5"/>
    </row>
    <row r="11" spans="1:26" s="4" customFormat="1" ht="12.75">
      <c r="A11" s="4" t="s">
        <v>28</v>
      </c>
      <c r="B11" s="5">
        <v>0.01</v>
      </c>
      <c r="C11" s="5">
        <v>0</v>
      </c>
      <c r="D11" s="5">
        <v>0</v>
      </c>
      <c r="E11" s="5">
        <v>0.01</v>
      </c>
      <c r="F11" s="5">
        <v>0</v>
      </c>
      <c r="G11" s="5">
        <v>0</v>
      </c>
      <c r="H11" s="5">
        <v>0</v>
      </c>
      <c r="I11" s="5">
        <v>0.01</v>
      </c>
      <c r="J11" s="5">
        <v>0.01</v>
      </c>
      <c r="K11" s="5">
        <v>0</v>
      </c>
      <c r="L11" s="5">
        <v>0.01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0.01</v>
      </c>
      <c r="S11" s="5">
        <v>0</v>
      </c>
      <c r="T11" s="5">
        <v>0.01</v>
      </c>
      <c r="U11" s="5">
        <v>0.01</v>
      </c>
      <c r="V11" s="5"/>
      <c r="W11" s="2">
        <f t="shared" si="0"/>
        <v>0.004</v>
      </c>
      <c r="X11" s="2">
        <f t="shared" si="1"/>
        <v>0.0050262468995003464</v>
      </c>
      <c r="Y11" s="5"/>
      <c r="Z11" s="5"/>
    </row>
    <row r="12" spans="1:26" s="4" customFormat="1" ht="12.75">
      <c r="A12" s="4" t="s">
        <v>29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/>
      <c r="W12" s="2">
        <f t="shared" si="0"/>
        <v>0</v>
      </c>
      <c r="X12" s="2">
        <f t="shared" si="1"/>
        <v>0</v>
      </c>
      <c r="Y12" s="5"/>
      <c r="Z12" s="5"/>
    </row>
    <row r="13" spans="1:26" s="4" customFormat="1" ht="12.75">
      <c r="A13" s="4" t="s">
        <v>30</v>
      </c>
      <c r="B13" s="5">
        <v>0</v>
      </c>
      <c r="C13" s="5">
        <v>0</v>
      </c>
      <c r="D13" s="5">
        <v>0.02</v>
      </c>
      <c r="E13" s="5">
        <v>0</v>
      </c>
      <c r="F13" s="5">
        <v>0.01</v>
      </c>
      <c r="G13" s="5">
        <v>0.02</v>
      </c>
      <c r="H13" s="5">
        <v>0.01</v>
      </c>
      <c r="I13" s="5">
        <v>0.01</v>
      </c>
      <c r="J13" s="5">
        <v>0.01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0.01</v>
      </c>
      <c r="Q13" s="5">
        <v>0</v>
      </c>
      <c r="R13" s="5">
        <v>0.01</v>
      </c>
      <c r="S13" s="5">
        <v>0</v>
      </c>
      <c r="T13" s="5">
        <v>0</v>
      </c>
      <c r="U13" s="5">
        <v>0</v>
      </c>
      <c r="V13" s="5"/>
      <c r="W13" s="2">
        <f t="shared" si="0"/>
        <v>0.004999999999999999</v>
      </c>
      <c r="X13" s="2">
        <f t="shared" si="1"/>
        <v>0.006882472016116854</v>
      </c>
      <c r="Y13" s="5"/>
      <c r="Z13" s="5"/>
    </row>
    <row r="14" spans="1:26" s="4" customFormat="1" ht="12.75">
      <c r="A14" s="4" t="s">
        <v>32</v>
      </c>
      <c r="B14" s="5">
        <v>0.01</v>
      </c>
      <c r="C14" s="5">
        <v>0</v>
      </c>
      <c r="D14" s="5">
        <v>0.01</v>
      </c>
      <c r="E14" s="5">
        <v>0</v>
      </c>
      <c r="F14" s="5">
        <v>0.01</v>
      </c>
      <c r="G14" s="5">
        <v>0</v>
      </c>
      <c r="H14" s="5">
        <v>0.01</v>
      </c>
      <c r="I14" s="5">
        <v>0</v>
      </c>
      <c r="J14" s="5">
        <v>0.02</v>
      </c>
      <c r="K14" s="5">
        <v>0.01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/>
      <c r="W14" s="2">
        <f t="shared" si="0"/>
        <v>0.0034999999999999996</v>
      </c>
      <c r="X14" s="2">
        <f t="shared" si="1"/>
        <v>0.005871429486123999</v>
      </c>
      <c r="Y14" s="5"/>
      <c r="Z14" s="5"/>
    </row>
    <row r="15" spans="1:26" ht="12.75">
      <c r="A15" s="1" t="s">
        <v>37</v>
      </c>
      <c r="B15" s="2">
        <f>SUM(B4:B5)</f>
        <v>99.50962156663277</v>
      </c>
      <c r="C15" s="2">
        <f aca="true" t="shared" si="2" ref="C15:U15">SUM(C4:C5)</f>
        <v>99.17545879959309</v>
      </c>
      <c r="D15" s="2">
        <f t="shared" si="2"/>
        <v>99.75264903357072</v>
      </c>
      <c r="E15" s="2">
        <f t="shared" si="2"/>
        <v>99.3881078331638</v>
      </c>
      <c r="F15" s="2">
        <f t="shared" si="2"/>
        <v>99.22608952187184</v>
      </c>
      <c r="G15" s="2">
        <f t="shared" si="2"/>
        <v>100.05643336724314</v>
      </c>
      <c r="H15" s="2">
        <f t="shared" si="2"/>
        <v>100.17794710071212</v>
      </c>
      <c r="I15" s="2">
        <f t="shared" si="2"/>
        <v>99.76277517802646</v>
      </c>
      <c r="J15" s="2">
        <f t="shared" si="2"/>
        <v>99.69189216683623</v>
      </c>
      <c r="K15" s="2">
        <f t="shared" si="2"/>
        <v>99.95517192268568</v>
      </c>
      <c r="L15" s="2">
        <f t="shared" si="2"/>
        <v>99.8539104781282</v>
      </c>
      <c r="M15" s="2">
        <f t="shared" si="2"/>
        <v>99.16533265513735</v>
      </c>
      <c r="N15" s="2">
        <f t="shared" si="2"/>
        <v>100.1374425228891</v>
      </c>
      <c r="O15" s="2">
        <f t="shared" si="2"/>
        <v>98.87167446592068</v>
      </c>
      <c r="P15" s="2">
        <f t="shared" si="2"/>
        <v>99.10457578840285</v>
      </c>
      <c r="Q15" s="2">
        <f t="shared" si="2"/>
        <v>99.20583723296033</v>
      </c>
      <c r="R15" s="2">
        <f t="shared" si="2"/>
        <v>99.27672024415057</v>
      </c>
      <c r="S15" s="2">
        <f t="shared" si="2"/>
        <v>99.42861241098679</v>
      </c>
      <c r="T15" s="2">
        <f t="shared" si="2"/>
        <v>99.47924313326553</v>
      </c>
      <c r="U15" s="2">
        <f t="shared" si="2"/>
        <v>98.19322278738557</v>
      </c>
      <c r="V15" s="2"/>
      <c r="W15" s="2">
        <f t="shared" si="0"/>
        <v>99.47063591047814</v>
      </c>
      <c r="X15" s="2">
        <f t="shared" si="1"/>
        <v>0.47937231799366625</v>
      </c>
      <c r="Y15" s="2"/>
      <c r="Z15" s="2"/>
    </row>
    <row r="16" spans="2:26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 t="s">
        <v>78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" t="s">
        <v>74</v>
      </c>
      <c r="X17" s="1" t="s">
        <v>75</v>
      </c>
      <c r="Y17" s="2" t="s">
        <v>79</v>
      </c>
      <c r="Z17" s="2"/>
    </row>
    <row r="18" spans="1:26" ht="12.75">
      <c r="A18" s="1" t="s">
        <v>39</v>
      </c>
      <c r="B18" s="6">
        <v>0.9911779685423424</v>
      </c>
      <c r="C18" s="6">
        <v>0.9866694641020912</v>
      </c>
      <c r="D18" s="6">
        <v>0.9921571143582409</v>
      </c>
      <c r="E18" s="6">
        <v>1.0018125602711523</v>
      </c>
      <c r="F18" s="6">
        <v>0.9951494549695917</v>
      </c>
      <c r="G18" s="6">
        <v>0.9936041261939724</v>
      </c>
      <c r="H18" s="6">
        <v>1.002355599033945</v>
      </c>
      <c r="I18" s="6">
        <v>0.9960136988026662</v>
      </c>
      <c r="J18" s="6">
        <v>1.0025358370577615</v>
      </c>
      <c r="K18" s="6">
        <v>1.0017206235719105</v>
      </c>
      <c r="L18" s="6">
        <v>0.9974127205929547</v>
      </c>
      <c r="M18" s="6">
        <v>0.9986219808989492</v>
      </c>
      <c r="N18" s="6">
        <v>0.9989874685422118</v>
      </c>
      <c r="O18" s="6">
        <v>1.0029164383127274</v>
      </c>
      <c r="P18" s="6">
        <v>1.0034789621566034</v>
      </c>
      <c r="Q18" s="6">
        <v>1.0057201834159197</v>
      </c>
      <c r="R18" s="6">
        <v>1.0010296933335685</v>
      </c>
      <c r="S18" s="6">
        <v>1.0063492359744046</v>
      </c>
      <c r="T18" s="6">
        <v>0.9981265716440946</v>
      </c>
      <c r="U18" s="6">
        <v>1.0005902223345433</v>
      </c>
      <c r="V18" s="6"/>
      <c r="W18" s="6">
        <f t="shared" si="0"/>
        <v>0.9988214962054824</v>
      </c>
      <c r="X18" s="6">
        <f t="shared" si="1"/>
        <v>0.00510930164218277</v>
      </c>
      <c r="Y18" s="7">
        <v>1</v>
      </c>
      <c r="Z18" s="2"/>
    </row>
    <row r="19" spans="1:26" ht="12.75">
      <c r="A19" s="1" t="s">
        <v>42</v>
      </c>
      <c r="B19" s="6">
        <v>1.0088220314576577</v>
      </c>
      <c r="C19" s="6">
        <v>1.0133305358979086</v>
      </c>
      <c r="D19" s="6">
        <v>1.007842885641759</v>
      </c>
      <c r="E19" s="6">
        <v>0.9981874397288476</v>
      </c>
      <c r="F19" s="6">
        <v>1.0048505450304084</v>
      </c>
      <c r="G19" s="6">
        <v>1.0063958738060275</v>
      </c>
      <c r="H19" s="6">
        <v>0.9976444009660551</v>
      </c>
      <c r="I19" s="6">
        <v>1.003986301197334</v>
      </c>
      <c r="J19" s="6">
        <v>0.9974641629422384</v>
      </c>
      <c r="K19" s="6">
        <v>0.9982793764280894</v>
      </c>
      <c r="L19" s="6">
        <v>1.0025872794070456</v>
      </c>
      <c r="M19" s="6">
        <v>1.0013780191010506</v>
      </c>
      <c r="N19" s="6">
        <v>1.001012531457788</v>
      </c>
      <c r="O19" s="6">
        <v>0.9970835616872727</v>
      </c>
      <c r="P19" s="6">
        <v>0.9965210378433965</v>
      </c>
      <c r="Q19" s="6">
        <v>0.9942798165840803</v>
      </c>
      <c r="R19" s="6">
        <v>0.9989703066664317</v>
      </c>
      <c r="S19" s="6">
        <v>0.9936507640255954</v>
      </c>
      <c r="T19" s="6">
        <v>1.0018734283559054</v>
      </c>
      <c r="U19" s="6">
        <v>0.9994097776654566</v>
      </c>
      <c r="V19" s="6"/>
      <c r="W19" s="6">
        <f t="shared" si="0"/>
        <v>1.0011785037945173</v>
      </c>
      <c r="X19" s="6">
        <f t="shared" si="1"/>
        <v>0.00510930164218277</v>
      </c>
      <c r="Y19" s="7">
        <v>1</v>
      </c>
      <c r="Z19" s="2"/>
    </row>
    <row r="20" spans="1:26" ht="12.75">
      <c r="A20" s="1" t="s">
        <v>37</v>
      </c>
      <c r="B20" s="6">
        <v>2.001</v>
      </c>
      <c r="C20" s="6">
        <v>2</v>
      </c>
      <c r="D20" s="6">
        <v>2</v>
      </c>
      <c r="E20" s="6">
        <v>2.002</v>
      </c>
      <c r="F20" s="6">
        <v>2.001</v>
      </c>
      <c r="G20" s="6">
        <v>2.001</v>
      </c>
      <c r="H20" s="6">
        <v>2.002</v>
      </c>
      <c r="I20" s="6">
        <v>2.001</v>
      </c>
      <c r="J20" s="6">
        <v>2.001</v>
      </c>
      <c r="K20" s="6">
        <v>2.001</v>
      </c>
      <c r="L20" s="6">
        <v>2</v>
      </c>
      <c r="M20" s="6">
        <v>2</v>
      </c>
      <c r="N20" s="6">
        <v>2.001</v>
      </c>
      <c r="O20" s="6">
        <v>2.001</v>
      </c>
      <c r="P20" s="6">
        <v>2.003</v>
      </c>
      <c r="Q20" s="6">
        <v>2</v>
      </c>
      <c r="R20" s="6">
        <v>2.001</v>
      </c>
      <c r="S20" s="6">
        <v>2.002</v>
      </c>
      <c r="T20" s="6">
        <v>2</v>
      </c>
      <c r="U20" s="6">
        <v>2</v>
      </c>
      <c r="V20" s="6"/>
      <c r="W20" s="6">
        <f t="shared" si="0"/>
        <v>2.0009</v>
      </c>
      <c r="X20" s="6">
        <f t="shared" si="1"/>
        <v>0.0008522416259407918</v>
      </c>
      <c r="Y20" s="2">
        <v>2</v>
      </c>
      <c r="Z20" s="2"/>
    </row>
    <row r="21" spans="2:2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20.25">
      <c r="B22" s="2"/>
      <c r="C22" s="2"/>
      <c r="D22" s="2"/>
      <c r="E22" s="2"/>
      <c r="F22" s="2"/>
      <c r="G22" s="2" t="s">
        <v>72</v>
      </c>
      <c r="H22" s="2"/>
      <c r="I22" s="2"/>
      <c r="J22" s="2"/>
      <c r="K22" s="2"/>
      <c r="L22" s="3" t="s">
        <v>70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20.25">
      <c r="B23" s="2"/>
      <c r="C23" s="2"/>
      <c r="D23" s="2"/>
      <c r="E23" s="2"/>
      <c r="F23" s="2"/>
      <c r="G23" s="2" t="s">
        <v>73</v>
      </c>
      <c r="H23" s="2"/>
      <c r="I23" s="2"/>
      <c r="J23" s="2"/>
      <c r="K23" s="2"/>
      <c r="L23" s="3" t="s">
        <v>71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8.75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8" ht="12.75">
      <c r="A25" s="1" t="s">
        <v>48</v>
      </c>
      <c r="B25" s="1" t="s">
        <v>49</v>
      </c>
      <c r="C25" s="1" t="s">
        <v>50</v>
      </c>
      <c r="D25" s="1" t="s">
        <v>51</v>
      </c>
      <c r="E25" s="1" t="s">
        <v>52</v>
      </c>
      <c r="F25" s="1" t="s">
        <v>53</v>
      </c>
      <c r="G25" s="1" t="s">
        <v>54</v>
      </c>
      <c r="H25" s="1" t="s">
        <v>55</v>
      </c>
    </row>
    <row r="26" spans="1:8" ht="12.75">
      <c r="A26" s="1" t="s">
        <v>56</v>
      </c>
      <c r="B26" s="1" t="s">
        <v>38</v>
      </c>
      <c r="C26" s="1" t="s">
        <v>57</v>
      </c>
      <c r="D26" s="1">
        <v>20</v>
      </c>
      <c r="E26" s="1">
        <v>10</v>
      </c>
      <c r="F26" s="1">
        <v>600</v>
      </c>
      <c r="G26" s="1">
        <v>-600</v>
      </c>
      <c r="H26" s="1" t="s">
        <v>58</v>
      </c>
    </row>
    <row r="27" spans="1:8" ht="12.75">
      <c r="A27" s="1" t="s">
        <v>56</v>
      </c>
      <c r="B27" s="1" t="s">
        <v>39</v>
      </c>
      <c r="C27" s="1" t="s">
        <v>57</v>
      </c>
      <c r="D27" s="1">
        <v>20</v>
      </c>
      <c r="E27" s="1">
        <v>10</v>
      </c>
      <c r="F27" s="1">
        <v>600</v>
      </c>
      <c r="G27" s="1">
        <v>-300</v>
      </c>
      <c r="H27" s="1" t="s">
        <v>59</v>
      </c>
    </row>
    <row r="28" spans="1:8" ht="12.75">
      <c r="A28" s="1" t="s">
        <v>56</v>
      </c>
      <c r="B28" s="1" t="s">
        <v>40</v>
      </c>
      <c r="C28" s="1" t="s">
        <v>57</v>
      </c>
      <c r="D28" s="1">
        <v>20</v>
      </c>
      <c r="E28" s="1">
        <v>10</v>
      </c>
      <c r="F28" s="1">
        <v>600</v>
      </c>
      <c r="G28" s="1">
        <v>-600</v>
      </c>
      <c r="H28" s="1" t="s">
        <v>60</v>
      </c>
    </row>
    <row r="29" spans="1:8" ht="12.75">
      <c r="A29" s="1" t="s">
        <v>56</v>
      </c>
      <c r="B29" s="1" t="s">
        <v>29</v>
      </c>
      <c r="C29" s="1" t="s">
        <v>57</v>
      </c>
      <c r="D29" s="1">
        <v>20</v>
      </c>
      <c r="E29" s="1">
        <v>10</v>
      </c>
      <c r="F29" s="1">
        <v>600</v>
      </c>
      <c r="G29" s="1">
        <v>-600</v>
      </c>
      <c r="H29" s="1" t="s">
        <v>61</v>
      </c>
    </row>
    <row r="30" spans="1:8" ht="12.75">
      <c r="A30" s="1" t="s">
        <v>56</v>
      </c>
      <c r="B30" s="1" t="s">
        <v>41</v>
      </c>
      <c r="C30" s="1" t="s">
        <v>57</v>
      </c>
      <c r="D30" s="1">
        <v>20</v>
      </c>
      <c r="E30" s="1">
        <v>10</v>
      </c>
      <c r="F30" s="1">
        <v>600</v>
      </c>
      <c r="G30" s="1">
        <v>-600</v>
      </c>
      <c r="H30" s="1" t="s">
        <v>62</v>
      </c>
    </row>
    <row r="31" spans="1:8" ht="12.75">
      <c r="A31" s="1" t="s">
        <v>63</v>
      </c>
      <c r="B31" s="1" t="s">
        <v>42</v>
      </c>
      <c r="C31" s="1" t="s">
        <v>64</v>
      </c>
      <c r="D31" s="1">
        <v>20</v>
      </c>
      <c r="E31" s="1">
        <v>10</v>
      </c>
      <c r="F31" s="1">
        <v>500</v>
      </c>
      <c r="G31" s="1">
        <v>-500</v>
      </c>
      <c r="H31" s="1" t="s">
        <v>59</v>
      </c>
    </row>
    <row r="32" spans="1:8" ht="12.75">
      <c r="A32" s="1" t="s">
        <v>63</v>
      </c>
      <c r="B32" s="1" t="s">
        <v>43</v>
      </c>
      <c r="C32" s="1" t="s">
        <v>57</v>
      </c>
      <c r="D32" s="1">
        <v>20</v>
      </c>
      <c r="E32" s="1">
        <v>10</v>
      </c>
      <c r="F32" s="1">
        <v>600</v>
      </c>
      <c r="G32" s="1">
        <v>-600</v>
      </c>
      <c r="H32" s="1" t="s">
        <v>60</v>
      </c>
    </row>
    <row r="33" spans="1:8" ht="12.75">
      <c r="A33" s="1" t="s">
        <v>63</v>
      </c>
      <c r="B33" s="1" t="s">
        <v>44</v>
      </c>
      <c r="C33" s="1" t="s">
        <v>57</v>
      </c>
      <c r="D33" s="1">
        <v>20</v>
      </c>
      <c r="E33" s="1">
        <v>10</v>
      </c>
      <c r="F33" s="1">
        <v>600</v>
      </c>
      <c r="G33" s="1">
        <v>-600</v>
      </c>
      <c r="H33" s="1" t="s">
        <v>65</v>
      </c>
    </row>
    <row r="34" spans="1:8" ht="12.75">
      <c r="A34" s="1" t="s">
        <v>63</v>
      </c>
      <c r="B34" s="1" t="s">
        <v>46</v>
      </c>
      <c r="C34" s="1" t="s">
        <v>57</v>
      </c>
      <c r="D34" s="1">
        <v>20</v>
      </c>
      <c r="E34" s="1">
        <v>10</v>
      </c>
      <c r="F34" s="1">
        <v>600</v>
      </c>
      <c r="G34" s="1">
        <v>-600</v>
      </c>
      <c r="H34" s="1" t="s">
        <v>66</v>
      </c>
    </row>
    <row r="35" spans="1:8" ht="12.75">
      <c r="A35" s="1" t="s">
        <v>67</v>
      </c>
      <c r="B35" s="1" t="s">
        <v>45</v>
      </c>
      <c r="C35" s="1" t="s">
        <v>57</v>
      </c>
      <c r="D35" s="1">
        <v>20</v>
      </c>
      <c r="E35" s="1">
        <v>10</v>
      </c>
      <c r="F35" s="1">
        <v>500</v>
      </c>
      <c r="G35" s="1">
        <v>-500</v>
      </c>
      <c r="H35" s="1" t="s">
        <v>68</v>
      </c>
    </row>
    <row r="36" spans="1:8" ht="12.75">
      <c r="A36" s="1" t="s">
        <v>67</v>
      </c>
      <c r="B36" s="1" t="s">
        <v>47</v>
      </c>
      <c r="C36" s="1" t="s">
        <v>57</v>
      </c>
      <c r="D36" s="1">
        <v>20</v>
      </c>
      <c r="E36" s="1">
        <v>10</v>
      </c>
      <c r="F36" s="1">
        <v>500</v>
      </c>
      <c r="G36" s="1">
        <v>-250</v>
      </c>
      <c r="H36" s="1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2006-12-05T18:48:45Z</dcterms:created>
  <dcterms:modified xsi:type="dcterms:W3CDTF">2008-05-10T00:35:55Z</dcterms:modified>
  <cp:category/>
  <cp:version/>
  <cp:contentType/>
  <cp:contentStatus/>
</cp:coreProperties>
</file>