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72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<sst xmlns="http://schemas.openxmlformats.org/spreadsheetml/2006/main" count="110" uniqueCount="77">
  <si>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</si>
  <si>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</si>
  <si>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</si>
  <si>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</si>
  <si>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</si>
  <si>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</si>
  <si>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</si>
  <si>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</si>
  <si>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</si>
  <si>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</si>
  <si>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</si>
  <si>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</si>
  <si>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</si>
  <si>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</si>
  <si>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</si>
  <si>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</si>
  <si>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</si>
  <si>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</si>
  <si>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</si>
  <si>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</si>
  <si>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</si>
  <si>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</si>
  <si>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</si>
  <si>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</si>
  <si>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</si>
  <si>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</si>
  <si>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</si>
  <si>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</si>
  <si>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</si>
  <si>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</si>
  <si>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</si>
  <si>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</si>
  <si>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</si>
  <si>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</si>
  <si>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</si>
  <si>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</si>
  <si>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</si>
  <si>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</si>
  <si>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</si>
  <si>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</si>
  <si>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</si>
  <si>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</si>
  <si>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</si>
  <si>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</si>
  <si>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</si>
  <si>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</si>
  <si>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</si>
  <si>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</si>
  <si>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</si>
  <si>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</si>
  <si>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</si>
  <si>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</si>
  <si>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</si>
  <si>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</si>
  <si>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</si>
  <si>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</si>
  <si>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</si>
  <si>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</si>
  <si>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</si>
  <si>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chrom-s</t>
  </si>
  <si>
    <t>diopside</t>
  </si>
  <si>
    <t>MgF2</t>
  </si>
  <si>
    <t>albite-Cr</t>
  </si>
  <si>
    <t>PET</t>
  </si>
  <si>
    <t>kspar-OR1</t>
  </si>
  <si>
    <t>scap-s</t>
  </si>
  <si>
    <t>rutile1</t>
  </si>
  <si>
    <t>rhod-791</t>
  </si>
  <si>
    <t>LIF</t>
  </si>
  <si>
    <t>fayalite</t>
  </si>
  <si>
    <r>
      <t>Al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(OH,F)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Cl</t>
    </r>
  </si>
  <si>
    <t>Fe3</t>
  </si>
  <si>
    <t>trace amounts of Fe</t>
  </si>
  <si>
    <t>WDS scan: Si Al F Cl &lt;Fe</t>
  </si>
  <si>
    <r>
      <t>(Al</t>
    </r>
    <r>
      <rPr>
        <vertAlign val="subscript"/>
        <sz val="14"/>
        <rFont val="Times New Roman"/>
        <family val="1"/>
      </rPr>
      <t>12.99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14.89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3.11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</si>
  <si>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t>Totals*</t>
  </si>
  <si>
    <t>* = totals adjusted for F2=-O and Cl2=-O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</si>
</sst>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J28" sqref="J28"/>
    </sheetView>
  </sheetViews>
  <sheetFormatPr defaultColWidth="9.00390625" defaultRowHeight="13.5"/>
  <cols>
    <col min="1" max="16384" width="5.25390625" style="1" customWidth="1"/>
  </cols>
  <sheetData>
    <row r="1" spans="2:1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O1" s="6" t="s">
        <v>73</v>
      </c>
      <c r="P1" s="6"/>
      <c r="Q1" s="6"/>
      <c r="R1" s="6"/>
    </row>
    <row r="2" spans="1:6" ht="12.7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</row>
    <row r="3" spans="1:20" ht="12.75">
      <c r="A3" s="1" t="s">
        <v>21</v>
      </c>
      <c r="B3" s="2">
        <v>55.61</v>
      </c>
      <c r="C3" s="2">
        <v>55.3</v>
      </c>
      <c r="D3" s="2">
        <v>55.04</v>
      </c>
      <c r="E3" s="2">
        <v>54.92</v>
      </c>
      <c r="F3" s="2">
        <v>54.67</v>
      </c>
      <c r="G3" s="2">
        <v>54.98</v>
      </c>
      <c r="H3" s="2">
        <v>54.67</v>
      </c>
      <c r="I3" s="2">
        <v>54.66</v>
      </c>
      <c r="J3" s="2">
        <v>55.07</v>
      </c>
      <c r="K3" s="2">
        <v>55.52</v>
      </c>
      <c r="L3" s="2">
        <v>54.96</v>
      </c>
      <c r="M3" s="2">
        <v>55.22</v>
      </c>
      <c r="N3" s="2"/>
      <c r="O3" s="2">
        <f>AVERAGE(B3:M3)</f>
        <v>55.05166666666668</v>
      </c>
      <c r="P3" s="2">
        <f>STDEV(B3:M3)</f>
        <v>0.315820240391717</v>
      </c>
      <c r="Q3" s="2"/>
      <c r="R3" s="2"/>
      <c r="S3" s="2"/>
      <c r="T3" s="2"/>
    </row>
    <row r="4" spans="1:20" ht="12.75">
      <c r="A4" s="1" t="s">
        <v>22</v>
      </c>
      <c r="B4" s="2">
        <v>24.9</v>
      </c>
      <c r="C4" s="2">
        <v>24.79</v>
      </c>
      <c r="D4" s="2">
        <v>25.18</v>
      </c>
      <c r="E4" s="2">
        <v>24.87</v>
      </c>
      <c r="F4" s="2">
        <v>24.78</v>
      </c>
      <c r="G4" s="2">
        <v>24.87</v>
      </c>
      <c r="H4" s="2">
        <v>24.56</v>
      </c>
      <c r="I4" s="2">
        <v>24.86</v>
      </c>
      <c r="J4" s="2">
        <v>25.23</v>
      </c>
      <c r="K4" s="2">
        <v>24.66</v>
      </c>
      <c r="L4" s="2">
        <v>24.8</v>
      </c>
      <c r="M4" s="2">
        <v>24.84</v>
      </c>
      <c r="N4" s="2"/>
      <c r="O4" s="2">
        <f>AVERAGE(B4:M4)</f>
        <v>24.861666666666665</v>
      </c>
      <c r="P4" s="2">
        <f>STDEV(B4:M4)</f>
        <v>0.18741462702851655</v>
      </c>
      <c r="Q4" s="2"/>
      <c r="R4" s="2"/>
      <c r="S4" s="2"/>
      <c r="T4" s="2"/>
    </row>
    <row r="5" spans="1:20" ht="12.75">
      <c r="A5" s="1" t="s">
        <v>29</v>
      </c>
      <c r="B5" s="2">
        <v>0.07</v>
      </c>
      <c r="C5" s="2">
        <v>0.11</v>
      </c>
      <c r="D5" s="2">
        <v>0</v>
      </c>
      <c r="E5" s="2">
        <v>0.06</v>
      </c>
      <c r="F5" s="2">
        <v>0</v>
      </c>
      <c r="G5" s="2">
        <v>0.03</v>
      </c>
      <c r="H5" s="2">
        <v>0.06</v>
      </c>
      <c r="I5" s="2">
        <v>0.03</v>
      </c>
      <c r="J5" s="2">
        <v>0.04</v>
      </c>
      <c r="K5" s="2">
        <v>0.11</v>
      </c>
      <c r="L5" s="2">
        <v>0</v>
      </c>
      <c r="M5" s="2">
        <v>0</v>
      </c>
      <c r="N5" s="2"/>
      <c r="O5" s="2">
        <f>AVERAGE(B5:M5)</f>
        <v>0.0425</v>
      </c>
      <c r="P5" s="2">
        <f>STDEV(B5:M5)</f>
        <v>0.04048007366144933</v>
      </c>
      <c r="Q5" s="2"/>
      <c r="R5" s="2"/>
      <c r="S5" s="2"/>
      <c r="T5" s="2"/>
    </row>
    <row r="6" spans="1:20" ht="12.75">
      <c r="A6" s="1" t="s">
        <v>48</v>
      </c>
      <c r="B6" s="2">
        <v>5.285538</v>
      </c>
      <c r="C6" s="2">
        <v>5.406449</v>
      </c>
      <c r="D6" s="2">
        <v>4.5946180000000005</v>
      </c>
      <c r="E6" s="2">
        <v>4.801894</v>
      </c>
      <c r="F6" s="2">
        <v>4.801894</v>
      </c>
      <c r="G6" s="2">
        <v>4.4391609999999995</v>
      </c>
      <c r="H6" s="2">
        <v>5.112808</v>
      </c>
      <c r="I6" s="2">
        <v>5.147354</v>
      </c>
      <c r="J6" s="2">
        <v>5.216446</v>
      </c>
      <c r="K6" s="2">
        <v>4.473707</v>
      </c>
      <c r="L6" s="2">
        <v>5.0782620000000005</v>
      </c>
      <c r="M6" s="2">
        <v>4.542799</v>
      </c>
      <c r="N6" s="2"/>
      <c r="O6" s="2">
        <f>AVERAGE(B6:M6)</f>
        <v>4.908410833333334</v>
      </c>
      <c r="P6" s="2">
        <f>STDEV(B6:M6)</f>
        <v>0.34070334896339766</v>
      </c>
      <c r="Q6" s="2"/>
      <c r="R6" s="2"/>
      <c r="S6" s="2"/>
      <c r="T6" s="2"/>
    </row>
    <row r="7" spans="1:20" ht="12.75">
      <c r="A7" s="1" t="s">
        <v>24</v>
      </c>
      <c r="B7" s="2">
        <v>3.1758599999999997</v>
      </c>
      <c r="C7" s="2">
        <v>2.9434799999999997</v>
      </c>
      <c r="D7" s="2">
        <v>3.1758599999999997</v>
      </c>
      <c r="E7" s="2">
        <v>2.98221</v>
      </c>
      <c r="F7" s="2">
        <v>3.16295</v>
      </c>
      <c r="G7" s="2">
        <v>2.9692999999999996</v>
      </c>
      <c r="H7" s="2">
        <v>3.16295</v>
      </c>
      <c r="I7" s="2">
        <v>3.0209399999999995</v>
      </c>
      <c r="J7" s="2">
        <v>3.13713</v>
      </c>
      <c r="K7" s="2">
        <v>2.87893</v>
      </c>
      <c r="L7" s="2">
        <v>3.03385</v>
      </c>
      <c r="M7" s="2">
        <v>3.0984</v>
      </c>
      <c r="N7" s="2"/>
      <c r="O7" s="2">
        <f>AVERAGE(B7:M7)</f>
        <v>3.0618216666666664</v>
      </c>
      <c r="P7" s="2">
        <f>STDEV(B7:M7)</f>
        <v>0.10369482978549491</v>
      </c>
      <c r="Q7" s="2"/>
      <c r="R7" s="2"/>
      <c r="S7" s="2"/>
      <c r="T7" s="2"/>
    </row>
    <row r="8" spans="1:20" ht="12.75">
      <c r="A8" s="1" t="s">
        <v>19</v>
      </c>
      <c r="B8" s="2">
        <v>0.01</v>
      </c>
      <c r="C8" s="2">
        <v>0.02</v>
      </c>
      <c r="D8" s="2">
        <v>0</v>
      </c>
      <c r="E8" s="2">
        <v>0.04</v>
      </c>
      <c r="F8" s="2">
        <v>0</v>
      </c>
      <c r="G8" s="2">
        <v>0</v>
      </c>
      <c r="H8" s="2">
        <v>0.11</v>
      </c>
      <c r="I8" s="2">
        <v>0.04</v>
      </c>
      <c r="J8" s="2">
        <v>0.01</v>
      </c>
      <c r="K8" s="2">
        <v>0.02</v>
      </c>
      <c r="L8" s="2">
        <v>0.01</v>
      </c>
      <c r="M8" s="2">
        <v>0.01</v>
      </c>
      <c r="N8" s="2"/>
      <c r="O8" s="5">
        <f>AVERAGE(B8:M8)</f>
        <v>0.022500000000000003</v>
      </c>
      <c r="P8" s="5">
        <f>STDEV(B8:M8)</f>
        <v>0.030785179433085536</v>
      </c>
      <c r="Q8" s="2"/>
      <c r="R8" s="2"/>
      <c r="S8" s="2"/>
      <c r="T8" s="2"/>
    </row>
    <row r="9" spans="1:20" ht="12.75">
      <c r="A9" s="1" t="s">
        <v>26</v>
      </c>
      <c r="B9" s="2">
        <v>0.01</v>
      </c>
      <c r="C9" s="2">
        <v>0.03</v>
      </c>
      <c r="D9" s="2">
        <v>0</v>
      </c>
      <c r="E9" s="2">
        <v>0.03</v>
      </c>
      <c r="F9" s="2">
        <v>0</v>
      </c>
      <c r="G9" s="2">
        <v>0.01</v>
      </c>
      <c r="H9" s="2">
        <v>0.02</v>
      </c>
      <c r="I9" s="2">
        <v>0</v>
      </c>
      <c r="J9" s="2">
        <v>0.04</v>
      </c>
      <c r="K9" s="2">
        <v>0.01</v>
      </c>
      <c r="L9" s="2">
        <v>0.02</v>
      </c>
      <c r="M9" s="2">
        <v>0.01</v>
      </c>
      <c r="N9" s="2"/>
      <c r="O9" s="5">
        <f>AVERAGE(B9:M9)</f>
        <v>0.015000000000000001</v>
      </c>
      <c r="P9" s="5">
        <f>STDEV(B9:M9)</f>
        <v>0.01314257481345542</v>
      </c>
      <c r="Q9" s="2"/>
      <c r="R9" s="2"/>
      <c r="S9" s="2"/>
      <c r="T9" s="2"/>
    </row>
    <row r="10" spans="1:20" ht="12.75">
      <c r="A10" s="1" t="s">
        <v>28</v>
      </c>
      <c r="B10" s="2">
        <v>0.02</v>
      </c>
      <c r="C10" s="2">
        <v>0</v>
      </c>
      <c r="D10" s="2">
        <v>0.02</v>
      </c>
      <c r="E10" s="2">
        <v>0</v>
      </c>
      <c r="F10" s="2">
        <v>0</v>
      </c>
      <c r="G10" s="2">
        <v>0</v>
      </c>
      <c r="H10" s="2">
        <v>0</v>
      </c>
      <c r="I10" s="2">
        <v>0.01</v>
      </c>
      <c r="J10" s="2">
        <v>0.01</v>
      </c>
      <c r="K10" s="2">
        <v>0.05</v>
      </c>
      <c r="L10" s="2">
        <v>0.06</v>
      </c>
      <c r="M10" s="2">
        <v>0</v>
      </c>
      <c r="N10" s="2"/>
      <c r="O10" s="5">
        <f>AVERAGE(B10:M10)</f>
        <v>0.014166666666666668</v>
      </c>
      <c r="P10" s="5">
        <f>STDEV(B10:M10)</f>
        <v>0.020652243256245834</v>
      </c>
      <c r="Q10" s="2"/>
      <c r="R10" s="2"/>
      <c r="S10" s="2"/>
      <c r="T10" s="2"/>
    </row>
    <row r="11" spans="1:20" ht="12.75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0.02</v>
      </c>
      <c r="H11" s="2">
        <v>0</v>
      </c>
      <c r="I11" s="2">
        <v>0</v>
      </c>
      <c r="J11" s="2">
        <v>0</v>
      </c>
      <c r="K11" s="2">
        <v>0.01</v>
      </c>
      <c r="L11" s="2">
        <v>0</v>
      </c>
      <c r="M11" s="2">
        <v>0</v>
      </c>
      <c r="N11" s="2"/>
      <c r="O11" s="5">
        <f>AVERAGE(B11:M11)</f>
        <v>0.0025</v>
      </c>
      <c r="P11" s="5">
        <f>STDEV(B11:M11)</f>
        <v>0.00621581560508061</v>
      </c>
      <c r="Q11" s="2"/>
      <c r="R11" s="2"/>
      <c r="S11" s="2"/>
      <c r="T11" s="2"/>
    </row>
    <row r="12" spans="1:20" ht="12.75">
      <c r="A12" s="1" t="s">
        <v>23</v>
      </c>
      <c r="B12" s="2">
        <v>0</v>
      </c>
      <c r="C12" s="2">
        <v>0.01</v>
      </c>
      <c r="D12" s="2">
        <v>0.01</v>
      </c>
      <c r="E12" s="2">
        <v>0.02</v>
      </c>
      <c r="F12" s="2">
        <v>0.01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/>
      <c r="O12" s="5">
        <f>AVERAGE(B12:M12)</f>
        <v>0.004166666666666667</v>
      </c>
      <c r="P12" s="5">
        <f>STDEV(B12:M12)</f>
        <v>0.0066855792342152155</v>
      </c>
      <c r="Q12" s="2"/>
      <c r="R12" s="2"/>
      <c r="S12" s="2"/>
      <c r="T12" s="2"/>
    </row>
    <row r="13" spans="1:20" ht="12.75">
      <c r="A13" s="1" t="s">
        <v>25</v>
      </c>
      <c r="B13" s="2">
        <v>0</v>
      </c>
      <c r="C13" s="2">
        <v>0</v>
      </c>
      <c r="D13" s="2">
        <v>0.01</v>
      </c>
      <c r="E13" s="2">
        <v>0.01</v>
      </c>
      <c r="F13" s="2">
        <v>0</v>
      </c>
      <c r="G13" s="2">
        <v>0.01</v>
      </c>
      <c r="H13" s="2">
        <v>0.01</v>
      </c>
      <c r="I13" s="2">
        <v>0.03</v>
      </c>
      <c r="J13" s="2">
        <v>0</v>
      </c>
      <c r="K13" s="2">
        <v>0</v>
      </c>
      <c r="L13" s="2">
        <v>0</v>
      </c>
      <c r="M13" s="2">
        <v>0</v>
      </c>
      <c r="N13" s="2"/>
      <c r="O13" s="5">
        <f>AVERAGE(B13:M13)</f>
        <v>0.005833333333333334</v>
      </c>
      <c r="P13" s="5">
        <f>STDEV(B13:M13)</f>
        <v>0.0090033663737852</v>
      </c>
      <c r="Q13" s="2"/>
      <c r="R13" s="2"/>
      <c r="S13" s="2"/>
      <c r="T13" s="2"/>
    </row>
    <row r="14" spans="1:20" ht="12.75">
      <c r="A14" s="1" t="s">
        <v>27</v>
      </c>
      <c r="B14" s="2">
        <v>0</v>
      </c>
      <c r="C14" s="2">
        <v>0</v>
      </c>
      <c r="D14" s="2">
        <v>0.01</v>
      </c>
      <c r="E14" s="2">
        <v>0</v>
      </c>
      <c r="F14" s="2">
        <v>0</v>
      </c>
      <c r="G14" s="2">
        <v>0</v>
      </c>
      <c r="H14" s="2">
        <v>0.01</v>
      </c>
      <c r="I14" s="2">
        <v>0</v>
      </c>
      <c r="J14" s="2">
        <v>0</v>
      </c>
      <c r="K14" s="2">
        <v>0.01</v>
      </c>
      <c r="L14" s="2">
        <v>0</v>
      </c>
      <c r="M14" s="2">
        <v>0</v>
      </c>
      <c r="N14" s="2"/>
      <c r="O14" s="5">
        <f>AVERAGE(B14:M14)</f>
        <v>0.0025</v>
      </c>
      <c r="P14" s="5">
        <f>STDEV(B14:M14)</f>
        <v>0.004522670168666454</v>
      </c>
      <c r="Q14" s="2"/>
      <c r="R14" s="2"/>
      <c r="S14" s="2"/>
      <c r="T14" s="2"/>
    </row>
    <row r="15" spans="1:20" ht="12.75">
      <c r="A15" s="1" t="s">
        <v>75</v>
      </c>
      <c r="B15" s="2">
        <v>86.15</v>
      </c>
      <c r="C15" s="2">
        <v>85.68</v>
      </c>
      <c r="D15" s="2">
        <v>85.4</v>
      </c>
      <c r="E15" s="2">
        <v>85.03</v>
      </c>
      <c r="F15" s="2">
        <v>84.69</v>
      </c>
      <c r="G15" s="2">
        <v>84.78</v>
      </c>
      <c r="H15" s="2">
        <v>84.85</v>
      </c>
      <c r="I15" s="2">
        <v>84.95</v>
      </c>
      <c r="J15" s="2">
        <v>85.85</v>
      </c>
      <c r="K15" s="2">
        <v>85.21</v>
      </c>
      <c r="L15" s="2">
        <v>85.14</v>
      </c>
      <c r="M15" s="2">
        <v>85.11</v>
      </c>
      <c r="N15" s="2"/>
      <c r="O15" s="2">
        <f>AVERAGE(B15:M15)</f>
        <v>85.23666666666668</v>
      </c>
      <c r="P15" s="2">
        <f>STDEV(B15:M15)</f>
        <v>0.45140856988728834</v>
      </c>
      <c r="Q15" s="2"/>
      <c r="R15" s="2"/>
      <c r="S15" s="2"/>
      <c r="T15" s="2"/>
    </row>
    <row r="16" spans="1:20" ht="12.75">
      <c r="A16" s="1" t="s">
        <v>76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" t="s">
        <v>31</v>
      </c>
      <c r="B18" s="2" t="s">
        <v>32</v>
      </c>
      <c r="C18" s="2" t="s">
        <v>33</v>
      </c>
      <c r="D18" s="2" t="s">
        <v>34</v>
      </c>
      <c r="E18" s="2">
        <v>29.5</v>
      </c>
      <c r="F18" s="2" t="s">
        <v>35</v>
      </c>
      <c r="G18" s="2" t="s">
        <v>36</v>
      </c>
      <c r="H18" s="2" t="s">
        <v>31</v>
      </c>
      <c r="I18" s="2" t="s">
        <v>37</v>
      </c>
      <c r="J18" s="2" t="s">
        <v>16</v>
      </c>
      <c r="K18" s="2" t="s">
        <v>17</v>
      </c>
      <c r="L18" s="2" t="s">
        <v>38</v>
      </c>
      <c r="M18" s="2" t="s">
        <v>31</v>
      </c>
      <c r="N18" s="2"/>
      <c r="O18" s="2"/>
      <c r="P18" s="2"/>
      <c r="Q18" s="2"/>
      <c r="R18" s="2"/>
      <c r="S18" s="2"/>
      <c r="T18" s="2"/>
    </row>
    <row r="19" spans="1:20" ht="12.75">
      <c r="A19" s="1" t="s">
        <v>41</v>
      </c>
      <c r="B19" s="2">
        <v>13.047075798410892</v>
      </c>
      <c r="C19" s="2">
        <v>13.037944982397141</v>
      </c>
      <c r="D19" s="2">
        <v>12.959403790925045</v>
      </c>
      <c r="E19" s="2">
        <v>12.998439313474902</v>
      </c>
      <c r="F19" s="2">
        <v>13.000305979628141</v>
      </c>
      <c r="G19" s="2">
        <v>13.006246783137401</v>
      </c>
      <c r="H19" s="2">
        <v>13.033491700868147</v>
      </c>
      <c r="I19" s="2">
        <v>12.982284145367199</v>
      </c>
      <c r="J19" s="2">
        <v>12.949087790330369</v>
      </c>
      <c r="K19" s="2">
        <v>13.078379560868312</v>
      </c>
      <c r="L19" s="2">
        <v>13.020050182518661</v>
      </c>
      <c r="M19" s="2">
        <v>13.033719228197208</v>
      </c>
      <c r="N19" s="2"/>
      <c r="O19" s="2">
        <f>AVERAGE(B19:M19)</f>
        <v>13.012202438010286</v>
      </c>
      <c r="P19" s="2">
        <f>STDEV(B19:M19)</f>
        <v>0.03725674164487735</v>
      </c>
      <c r="Q19" s="4">
        <v>12.99</v>
      </c>
      <c r="R19" s="2"/>
      <c r="S19" s="2"/>
      <c r="T19" s="2"/>
    </row>
    <row r="20" spans="1:20" ht="12.75">
      <c r="A20" s="1" t="s">
        <v>71</v>
      </c>
      <c r="B20" s="2">
        <v>0.010486001047714058</v>
      </c>
      <c r="C20" s="2">
        <v>0.016558777260014236</v>
      </c>
      <c r="D20" s="2">
        <v>0</v>
      </c>
      <c r="E20" s="2">
        <v>0.009066997564692422</v>
      </c>
      <c r="F20" s="2">
        <v>0</v>
      </c>
      <c r="G20" s="2">
        <v>0.004531271407661406</v>
      </c>
      <c r="H20" s="2">
        <v>0.00913302239526789</v>
      </c>
      <c r="I20" s="2">
        <v>0.004549401894127558</v>
      </c>
      <c r="J20" s="2">
        <v>0.0060053131171336005</v>
      </c>
      <c r="K20" s="2">
        <v>0.016544312753128718</v>
      </c>
      <c r="L20" s="2">
        <v>0</v>
      </c>
      <c r="M20" s="2">
        <v>0</v>
      </c>
      <c r="N20" s="2"/>
      <c r="O20" s="2">
        <f>AVERAGE(B20:M20)</f>
        <v>0.006406258119978324</v>
      </c>
      <c r="P20" s="2">
        <f>STDEV(B20:M20)</f>
        <v>0.006092452083632256</v>
      </c>
      <c r="Q20" s="4">
        <v>0.01</v>
      </c>
      <c r="R20" s="2"/>
      <c r="S20" s="2"/>
      <c r="T20" s="2"/>
    </row>
    <row r="21" spans="1:20" ht="12.75">
      <c r="A21" s="1" t="s">
        <v>42</v>
      </c>
      <c r="B21" s="2">
        <v>4.956828650406048</v>
      </c>
      <c r="C21" s="2">
        <v>4.959122180257132</v>
      </c>
      <c r="D21" s="2">
        <v>5.030447156806217</v>
      </c>
      <c r="E21" s="2">
        <v>4.9943702667203045</v>
      </c>
      <c r="F21" s="2">
        <v>4.999770515278896</v>
      </c>
      <c r="G21" s="2">
        <v>4.991916459091205</v>
      </c>
      <c r="H21" s="2">
        <v>4.9680314575524385</v>
      </c>
      <c r="I21" s="2">
        <v>5.009874839554007</v>
      </c>
      <c r="J21" s="2">
        <v>5.033680172414375</v>
      </c>
      <c r="K21" s="2">
        <v>4.928807094783918</v>
      </c>
      <c r="L21" s="2">
        <v>4.984962363111006</v>
      </c>
      <c r="M21" s="2">
        <v>4.974710578852094</v>
      </c>
      <c r="N21" s="2"/>
      <c r="O21" s="2">
        <f>AVERAGE(B21:M21)</f>
        <v>4.986043477902304</v>
      </c>
      <c r="P21" s="2">
        <f>STDEV(B21:M21)</f>
        <v>0.03076219091633844</v>
      </c>
      <c r="Q21" s="4">
        <v>5</v>
      </c>
      <c r="R21" s="2"/>
      <c r="S21" s="2"/>
      <c r="T21" s="2"/>
    </row>
    <row r="22" spans="1:20" ht="12.75">
      <c r="A22" s="1" t="s">
        <v>30</v>
      </c>
      <c r="B22" s="2">
        <f>SUM(B19:B21)</f>
        <v>18.014390449864653</v>
      </c>
      <c r="C22" s="2">
        <f>SUM(C19:C21)</f>
        <v>18.013625939914288</v>
      </c>
      <c r="D22" s="2">
        <f>SUM(D19:D21)</f>
        <v>17.989850947731263</v>
      </c>
      <c r="E22" s="2">
        <f>SUM(E19:E21)</f>
        <v>18.0018765777599</v>
      </c>
      <c r="F22" s="2">
        <f>SUM(F19:F21)</f>
        <v>18.000076494907038</v>
      </c>
      <c r="G22" s="2">
        <f>SUM(G19:G21)</f>
        <v>18.002694513636268</v>
      </c>
      <c r="H22" s="2">
        <f>SUM(H19:H21)</f>
        <v>18.010656180815854</v>
      </c>
      <c r="I22" s="2">
        <f>SUM(I19:I21)</f>
        <v>17.996708386815335</v>
      </c>
      <c r="J22" s="2">
        <f>SUM(J19:J21)</f>
        <v>17.988773275861877</v>
      </c>
      <c r="K22" s="2">
        <f>SUM(K19:K21)</f>
        <v>18.02373096840536</v>
      </c>
      <c r="L22" s="2">
        <f>SUM(L19:L21)</f>
        <v>18.00501254562967</v>
      </c>
      <c r="M22" s="2">
        <f>SUM(M19:M21)</f>
        <v>18.008429807049303</v>
      </c>
      <c r="N22" s="2"/>
      <c r="O22" s="2">
        <f>AVERAGE(B22:M22)</f>
        <v>18.004652174032568</v>
      </c>
      <c r="P22" s="2">
        <f>STDEV(B22:M22)</f>
        <v>0.010254063638275525</v>
      </c>
      <c r="Q22" s="4"/>
      <c r="R22" s="2"/>
      <c r="S22" s="2"/>
      <c r="T22" s="2"/>
    </row>
    <row r="23" spans="2:20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2"/>
      <c r="S23" s="2"/>
      <c r="T23" s="2"/>
    </row>
    <row r="24" spans="1:20" ht="12.75">
      <c r="A24" s="1" t="s">
        <v>18</v>
      </c>
      <c r="B24" s="2">
        <v>3.327650176031196</v>
      </c>
      <c r="C24" s="2">
        <v>3.4204582800534737</v>
      </c>
      <c r="D24" s="2">
        <v>2.9029809145492402</v>
      </c>
      <c r="E24" s="2">
        <v>3.0497302364193875</v>
      </c>
      <c r="F24" s="2">
        <v>3.0641162883007804</v>
      </c>
      <c r="G24" s="2">
        <v>2.8179697402122224</v>
      </c>
      <c r="H24" s="2">
        <v>3.2708404820222925</v>
      </c>
      <c r="I24" s="2">
        <v>3.280603126147742</v>
      </c>
      <c r="J24" s="2">
        <v>3.2914479299818735</v>
      </c>
      <c r="K24" s="2">
        <v>2.8278748876175888</v>
      </c>
      <c r="L24" s="2">
        <v>3.228265253882845</v>
      </c>
      <c r="M24" s="2">
        <v>2.877290121781426</v>
      </c>
      <c r="N24" s="2"/>
      <c r="O24" s="2">
        <f>AVERAGE(B24:M24)</f>
        <v>3.1132689530833395</v>
      </c>
      <c r="P24" s="2">
        <f>STDEV(B24:M24)</f>
        <v>0.2159835051023966</v>
      </c>
      <c r="Q24" s="4">
        <v>3.11</v>
      </c>
      <c r="R24" s="2"/>
      <c r="S24" s="2"/>
      <c r="T24" s="2"/>
    </row>
    <row r="25" spans="1:20" ht="12.75">
      <c r="A25" s="1" t="s">
        <v>24</v>
      </c>
      <c r="B25" s="2">
        <v>1.071464036879852</v>
      </c>
      <c r="C25" s="2">
        <v>0.9979322572470699</v>
      </c>
      <c r="D25" s="2">
        <v>1.0752857860867677</v>
      </c>
      <c r="E25" s="2">
        <v>1.0149738741933392</v>
      </c>
      <c r="F25" s="2">
        <v>1.0815654010289888</v>
      </c>
      <c r="G25" s="2">
        <v>1.0100835350448736</v>
      </c>
      <c r="H25" s="2">
        <v>1.0843262997307292</v>
      </c>
      <c r="I25" s="2">
        <v>1.0317620308996993</v>
      </c>
      <c r="J25" s="2">
        <v>1.0607488598149302</v>
      </c>
      <c r="K25" s="2">
        <v>0.9751951757285336</v>
      </c>
      <c r="L25" s="2">
        <v>1.033513128129472</v>
      </c>
      <c r="M25" s="2">
        <v>1.051635896492102</v>
      </c>
      <c r="N25" s="2"/>
      <c r="O25" s="2">
        <f>AVERAGE(B25:M25)</f>
        <v>1.0407071901063631</v>
      </c>
      <c r="P25" s="2">
        <f>STDEV(B25:M25)</f>
        <v>0.035787363568135284</v>
      </c>
      <c r="Q25" s="4">
        <v>1</v>
      </c>
      <c r="R25" s="2"/>
      <c r="S25" s="2"/>
      <c r="T25" s="2"/>
    </row>
    <row r="26" spans="2:20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0.25">
      <c r="A27" s="1" t="s">
        <v>72</v>
      </c>
      <c r="B27" s="2"/>
      <c r="C27" s="2"/>
      <c r="D27" s="2"/>
      <c r="E27" s="2"/>
      <c r="F27" s="2"/>
      <c r="G27" s="2"/>
      <c r="H27" s="2"/>
      <c r="I27" s="2"/>
      <c r="J27" s="3" t="s">
        <v>70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23.25">
      <c r="J28" s="3" t="s">
        <v>74</v>
      </c>
    </row>
    <row r="29" spans="1:8" ht="12.75">
      <c r="A29" s="1" t="s">
        <v>49</v>
      </c>
      <c r="B29" s="1" t="s">
        <v>50</v>
      </c>
      <c r="C29" s="1" t="s">
        <v>51</v>
      </c>
      <c r="D29" s="1" t="s">
        <v>52</v>
      </c>
      <c r="E29" s="1" t="s">
        <v>53</v>
      </c>
      <c r="F29" s="1" t="s">
        <v>54</v>
      </c>
      <c r="G29" s="1" t="s">
        <v>55</v>
      </c>
      <c r="H29" s="1" t="s">
        <v>56</v>
      </c>
    </row>
    <row r="30" spans="1:8" ht="12.75">
      <c r="A30" s="1" t="s">
        <v>57</v>
      </c>
      <c r="B30" s="1" t="s">
        <v>41</v>
      </c>
      <c r="C30" s="1" t="s">
        <v>58</v>
      </c>
      <c r="D30" s="1">
        <v>20</v>
      </c>
      <c r="E30" s="1">
        <v>10</v>
      </c>
      <c r="F30" s="1">
        <v>600</v>
      </c>
      <c r="G30" s="1">
        <v>-600</v>
      </c>
      <c r="H30" s="1" t="s">
        <v>59</v>
      </c>
    </row>
    <row r="31" spans="1:8" ht="12.75">
      <c r="A31" s="1" t="s">
        <v>57</v>
      </c>
      <c r="B31" s="1" t="s">
        <v>42</v>
      </c>
      <c r="C31" s="1" t="s">
        <v>58</v>
      </c>
      <c r="D31" s="1">
        <v>20</v>
      </c>
      <c r="E31" s="1">
        <v>10</v>
      </c>
      <c r="F31" s="1">
        <v>600</v>
      </c>
      <c r="G31" s="1">
        <v>-600</v>
      </c>
      <c r="H31" s="1" t="s">
        <v>60</v>
      </c>
    </row>
    <row r="32" spans="1:8" ht="12.75">
      <c r="A32" s="1" t="s">
        <v>57</v>
      </c>
      <c r="B32" s="1" t="s">
        <v>18</v>
      </c>
      <c r="C32" s="1" t="s">
        <v>58</v>
      </c>
      <c r="D32" s="1">
        <v>10</v>
      </c>
      <c r="E32" s="1">
        <v>0</v>
      </c>
      <c r="F32" s="1">
        <v>600</v>
      </c>
      <c r="G32" s="1">
        <v>-600</v>
      </c>
      <c r="H32" s="1" t="s">
        <v>61</v>
      </c>
    </row>
    <row r="33" spans="1:8" ht="12.75">
      <c r="A33" s="1" t="s">
        <v>57</v>
      </c>
      <c r="B33" s="1" t="s">
        <v>39</v>
      </c>
      <c r="C33" s="1" t="s">
        <v>58</v>
      </c>
      <c r="D33" s="1">
        <v>10</v>
      </c>
      <c r="E33" s="1">
        <v>0</v>
      </c>
      <c r="F33" s="1">
        <v>600</v>
      </c>
      <c r="G33" s="1">
        <v>-600</v>
      </c>
      <c r="H33" s="1" t="s">
        <v>62</v>
      </c>
    </row>
    <row r="34" spans="1:8" ht="12.75">
      <c r="A34" s="1" t="s">
        <v>57</v>
      </c>
      <c r="B34" s="1" t="s">
        <v>40</v>
      </c>
      <c r="C34" s="1" t="s">
        <v>58</v>
      </c>
      <c r="D34" s="1">
        <v>20</v>
      </c>
      <c r="E34" s="1">
        <v>10</v>
      </c>
      <c r="F34" s="1">
        <v>600</v>
      </c>
      <c r="G34" s="1">
        <v>-600</v>
      </c>
      <c r="H34" s="1" t="s">
        <v>60</v>
      </c>
    </row>
    <row r="35" spans="1:8" ht="12.75">
      <c r="A35" s="1" t="s">
        <v>63</v>
      </c>
      <c r="B35" s="1" t="s">
        <v>43</v>
      </c>
      <c r="C35" s="1" t="s">
        <v>58</v>
      </c>
      <c r="D35" s="1">
        <v>20</v>
      </c>
      <c r="E35" s="1">
        <v>10</v>
      </c>
      <c r="F35" s="1">
        <v>500</v>
      </c>
      <c r="G35" s="1">
        <v>-500</v>
      </c>
      <c r="H35" s="1" t="s">
        <v>64</v>
      </c>
    </row>
    <row r="36" spans="1:8" ht="12.75">
      <c r="A36" s="1" t="s">
        <v>63</v>
      </c>
      <c r="B36" s="1" t="s">
        <v>24</v>
      </c>
      <c r="C36" s="1" t="s">
        <v>58</v>
      </c>
      <c r="D36" s="1">
        <v>10</v>
      </c>
      <c r="E36" s="1">
        <v>0</v>
      </c>
      <c r="F36" s="1">
        <v>600</v>
      </c>
      <c r="G36" s="1">
        <v>-600</v>
      </c>
      <c r="H36" s="1" t="s">
        <v>65</v>
      </c>
    </row>
    <row r="37" spans="1:8" ht="12.75">
      <c r="A37" s="1" t="s">
        <v>63</v>
      </c>
      <c r="B37" s="1" t="s">
        <v>44</v>
      </c>
      <c r="C37" s="1" t="s">
        <v>58</v>
      </c>
      <c r="D37" s="1">
        <v>20</v>
      </c>
      <c r="E37" s="1">
        <v>10</v>
      </c>
      <c r="F37" s="1">
        <v>500</v>
      </c>
      <c r="G37" s="1">
        <v>-500</v>
      </c>
      <c r="H37" s="1" t="s">
        <v>60</v>
      </c>
    </row>
    <row r="38" spans="1:8" ht="12.75">
      <c r="A38" s="1" t="s">
        <v>63</v>
      </c>
      <c r="B38" s="1" t="s">
        <v>45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66</v>
      </c>
    </row>
    <row r="39" spans="1:8" ht="12.75">
      <c r="A39" s="1" t="s">
        <v>63</v>
      </c>
      <c r="B39" s="1" t="s">
        <v>46</v>
      </c>
      <c r="C39" s="1" t="s">
        <v>58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</row>
    <row r="40" spans="1:8" ht="12.75">
      <c r="A40" s="1" t="s">
        <v>63</v>
      </c>
      <c r="B40" s="1" t="s">
        <v>47</v>
      </c>
      <c r="C40" s="1" t="s">
        <v>58</v>
      </c>
      <c r="D40" s="1">
        <v>20</v>
      </c>
      <c r="E40" s="1">
        <v>10</v>
      </c>
      <c r="F40" s="1">
        <v>600</v>
      </c>
      <c r="G40" s="1">
        <v>-600</v>
      </c>
      <c r="H40" s="1" t="s">
        <v>67</v>
      </c>
    </row>
    <row r="41" spans="1:8" ht="12.75">
      <c r="A41" s="1" t="s">
        <v>68</v>
      </c>
      <c r="B41" s="1" t="s">
        <v>48</v>
      </c>
      <c r="C41" s="1" t="s">
        <v>58</v>
      </c>
      <c r="D41" s="1">
        <v>20</v>
      </c>
      <c r="E41" s="1">
        <v>10</v>
      </c>
      <c r="F41" s="1">
        <v>300</v>
      </c>
      <c r="G41" s="1">
        <v>-300</v>
      </c>
      <c r="H41" s="1" t="s">
        <v>69</v>
      </c>
    </row>
    <row r="43" spans="14:18" ht="12.75">
      <c r="N43" s="2"/>
      <c r="O43" s="2"/>
      <c r="P43" s="2"/>
      <c r="Q43" s="2"/>
      <c r="R43" s="2"/>
    </row>
    <row r="44" spans="14:18" ht="12.75">
      <c r="N44" s="2"/>
      <c r="O44" s="2"/>
      <c r="P44" s="2"/>
      <c r="Q44" s="2"/>
      <c r="R44" s="2"/>
    </row>
    <row r="45" spans="14:18" ht="12.75">
      <c r="N45" s="2"/>
      <c r="O45" s="2"/>
      <c r="P45" s="2"/>
      <c r="Q45" s="2"/>
      <c r="R45" s="2"/>
    </row>
    <row r="46" spans="14:18" ht="12.75">
      <c r="N46" s="2"/>
      <c r="O46" s="2"/>
      <c r="P46" s="2"/>
      <c r="Q46" s="2"/>
      <c r="R46" s="2"/>
    </row>
    <row r="47" spans="14:18" ht="12.75">
      <c r="N47" s="2"/>
      <c r="O47" s="2"/>
      <c r="P47" s="2"/>
      <c r="Q47" s="2"/>
      <c r="R47" s="2"/>
    </row>
    <row r="48" spans="2:18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2007-07-04T00:06:18Z</dcterms:created>
  <dcterms:modified xsi:type="dcterms:W3CDTF">2007-07-04T00:07:32Z</dcterms:modified>
  <cp:category/>
  <cp:version/>
  <cp:contentType/>
  <cp:contentStatus/>
</cp:coreProperties>
</file>